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18372" windowHeight="7416" activeTab="1"/>
  </bookViews>
  <sheets>
    <sheet name="Info om Vekas runde" sheetId="1" r:id="rId1"/>
    <sheet name="Rangering" sheetId="3" r:id="rId2"/>
    <sheet name="Registrering" sheetId="2" r:id="rId3"/>
    <sheet name="Ark1" sheetId="4" state="hidden" r:id="rId4"/>
    <sheet name="Dataregistrering" sheetId="5" state="hidden" r:id="rId5"/>
    <sheet name="Rangert liste" sheetId="6" state="hidden" r:id="rId6"/>
  </sheets>
  <calcPr calcId="145621"/>
</workbook>
</file>

<file path=xl/calcChain.xml><?xml version="1.0" encoding="utf-8"?>
<calcChain xmlns="http://schemas.openxmlformats.org/spreadsheetml/2006/main">
  <c r="BN102" i="2" l="1"/>
  <c r="BM102" i="2"/>
  <c r="BL102" i="2"/>
  <c r="BK102" i="2"/>
  <c r="BJ102" i="2"/>
  <c r="BN101" i="2"/>
  <c r="BM101" i="2"/>
  <c r="BL101" i="2"/>
  <c r="BK101" i="2"/>
  <c r="BJ101" i="2"/>
  <c r="BN100" i="2"/>
  <c r="BM100" i="2"/>
  <c r="BL100" i="2"/>
  <c r="BK100" i="2"/>
  <c r="BJ100" i="2"/>
  <c r="BN99" i="2"/>
  <c r="BM99" i="2"/>
  <c r="BL99" i="2"/>
  <c r="BK99" i="2"/>
  <c r="BJ99" i="2"/>
  <c r="BN98" i="2"/>
  <c r="BM98" i="2"/>
  <c r="BL98" i="2"/>
  <c r="BK98" i="2"/>
  <c r="BJ98" i="2"/>
  <c r="BN97" i="2"/>
  <c r="BM97" i="2"/>
  <c r="BL97" i="2"/>
  <c r="BK97" i="2"/>
  <c r="BJ97" i="2"/>
  <c r="BN96" i="2"/>
  <c r="BM96" i="2"/>
  <c r="BL96" i="2"/>
  <c r="BK96" i="2"/>
  <c r="BJ96" i="2"/>
  <c r="BN95" i="2"/>
  <c r="BM95" i="2"/>
  <c r="BL95" i="2"/>
  <c r="BK95" i="2"/>
  <c r="BJ95" i="2"/>
  <c r="BN94" i="2"/>
  <c r="BM94" i="2"/>
  <c r="BL94" i="2"/>
  <c r="BK94" i="2"/>
  <c r="BJ94" i="2"/>
  <c r="BN93" i="2"/>
  <c r="BM93" i="2"/>
  <c r="BL93" i="2"/>
  <c r="BK93" i="2"/>
  <c r="BJ93" i="2"/>
  <c r="BN92" i="2"/>
  <c r="BM92" i="2"/>
  <c r="BL92" i="2"/>
  <c r="BK92" i="2"/>
  <c r="BJ92" i="2"/>
  <c r="BN91" i="2"/>
  <c r="BM91" i="2"/>
  <c r="BL91" i="2"/>
  <c r="BK91" i="2"/>
  <c r="BJ91" i="2"/>
  <c r="BN90" i="2"/>
  <c r="BM90" i="2"/>
  <c r="BL90" i="2"/>
  <c r="BK90" i="2"/>
  <c r="BJ90" i="2"/>
  <c r="BN89" i="2"/>
  <c r="BM89" i="2"/>
  <c r="BL89" i="2"/>
  <c r="BK89" i="2"/>
  <c r="BJ89" i="2"/>
  <c r="BN88" i="2"/>
  <c r="BM88" i="2"/>
  <c r="BL88" i="2"/>
  <c r="BK88" i="2"/>
  <c r="BJ88" i="2"/>
  <c r="BN87" i="2"/>
  <c r="BM87" i="2"/>
  <c r="BL87" i="2"/>
  <c r="BK87" i="2"/>
  <c r="BJ87" i="2"/>
  <c r="BN86" i="2"/>
  <c r="BM86" i="2"/>
  <c r="BL86" i="2"/>
  <c r="BK86" i="2"/>
  <c r="BJ86" i="2"/>
  <c r="BN85" i="2"/>
  <c r="BM85" i="2"/>
  <c r="BL85" i="2"/>
  <c r="BK85" i="2"/>
  <c r="BJ85" i="2"/>
  <c r="BN84" i="2"/>
  <c r="BM84" i="2"/>
  <c r="BL84" i="2"/>
  <c r="BK84" i="2"/>
  <c r="BJ84" i="2"/>
  <c r="BN83" i="2"/>
  <c r="BM83" i="2"/>
  <c r="BL83" i="2"/>
  <c r="BK83" i="2"/>
  <c r="BJ83" i="2"/>
  <c r="BN82" i="2"/>
  <c r="BM82" i="2"/>
  <c r="BL82" i="2"/>
  <c r="BK82" i="2"/>
  <c r="BJ82" i="2"/>
  <c r="BN81" i="2"/>
  <c r="BM81" i="2"/>
  <c r="BL81" i="2"/>
  <c r="BK81" i="2"/>
  <c r="BJ81" i="2"/>
  <c r="BN80" i="2"/>
  <c r="BM80" i="2"/>
  <c r="BL80" i="2"/>
  <c r="BK80" i="2"/>
  <c r="BJ80" i="2"/>
  <c r="BN79" i="2"/>
  <c r="BM79" i="2"/>
  <c r="BL79" i="2"/>
  <c r="BK79" i="2"/>
  <c r="BJ79" i="2"/>
  <c r="BN78" i="2"/>
  <c r="BM78" i="2"/>
  <c r="BL78" i="2"/>
  <c r="BK78" i="2"/>
  <c r="BJ78" i="2"/>
  <c r="BN77" i="2"/>
  <c r="BM77" i="2"/>
  <c r="BL77" i="2"/>
  <c r="BK77" i="2"/>
  <c r="BJ77" i="2"/>
  <c r="BN76" i="2"/>
  <c r="BM76" i="2"/>
  <c r="BL76" i="2"/>
  <c r="BK76" i="2"/>
  <c r="BJ76" i="2"/>
  <c r="BN75" i="2"/>
  <c r="BM75" i="2"/>
  <c r="BL75" i="2"/>
  <c r="BK75" i="2"/>
  <c r="BJ75" i="2"/>
  <c r="BN74" i="2"/>
  <c r="BM74" i="2"/>
  <c r="BL74" i="2"/>
  <c r="BK74" i="2"/>
  <c r="BJ74" i="2"/>
  <c r="BN73" i="2"/>
  <c r="BM73" i="2"/>
  <c r="BL73" i="2"/>
  <c r="BK73" i="2"/>
  <c r="BJ73" i="2"/>
  <c r="BN72" i="2"/>
  <c r="BM72" i="2"/>
  <c r="BL72" i="2"/>
  <c r="BK72" i="2"/>
  <c r="BJ72" i="2"/>
  <c r="BN71" i="2"/>
  <c r="BM71" i="2"/>
  <c r="BL71" i="2"/>
  <c r="BK71" i="2"/>
  <c r="BJ71" i="2"/>
  <c r="BN70" i="2"/>
  <c r="BM70" i="2"/>
  <c r="BL70" i="2"/>
  <c r="BK70" i="2"/>
  <c r="BJ70" i="2"/>
  <c r="BN69" i="2"/>
  <c r="BM69" i="2"/>
  <c r="BL69" i="2"/>
  <c r="BK69" i="2"/>
  <c r="BJ69" i="2"/>
  <c r="BN68" i="2"/>
  <c r="BM68" i="2"/>
  <c r="BL68" i="2"/>
  <c r="BK68" i="2"/>
  <c r="BJ68" i="2"/>
  <c r="BN67" i="2"/>
  <c r="BM67" i="2"/>
  <c r="BL67" i="2"/>
  <c r="BK67" i="2"/>
  <c r="BJ67" i="2"/>
  <c r="BN66" i="2"/>
  <c r="BM66" i="2"/>
  <c r="BL66" i="2"/>
  <c r="BK66" i="2"/>
  <c r="BJ66" i="2"/>
  <c r="BN65" i="2"/>
  <c r="BM65" i="2"/>
  <c r="BL65" i="2"/>
  <c r="BK65" i="2"/>
  <c r="BJ65" i="2"/>
  <c r="BN64" i="2"/>
  <c r="BM64" i="2"/>
  <c r="BL64" i="2"/>
  <c r="BK64" i="2"/>
  <c r="BJ64" i="2"/>
  <c r="BN63" i="2"/>
  <c r="BM63" i="2"/>
  <c r="BL63" i="2"/>
  <c r="BK63" i="2"/>
  <c r="BJ63" i="2"/>
  <c r="BN62" i="2"/>
  <c r="BM62" i="2"/>
  <c r="BL62" i="2"/>
  <c r="BK62" i="2"/>
  <c r="BJ62" i="2"/>
  <c r="BN61" i="2"/>
  <c r="BM61" i="2"/>
  <c r="BL61" i="2"/>
  <c r="BK61" i="2"/>
  <c r="BJ61" i="2"/>
  <c r="BN60" i="2"/>
  <c r="BM60" i="2"/>
  <c r="BL60" i="2"/>
  <c r="BK60" i="2"/>
  <c r="BJ60" i="2"/>
  <c r="BN59" i="2"/>
  <c r="BM59" i="2"/>
  <c r="BL59" i="2"/>
  <c r="BK59" i="2"/>
  <c r="BJ59" i="2"/>
  <c r="BN58" i="2"/>
  <c r="BM58" i="2"/>
  <c r="BL58" i="2"/>
  <c r="BK58" i="2"/>
  <c r="BJ58" i="2"/>
  <c r="BN57" i="2"/>
  <c r="BM57" i="2"/>
  <c r="BL57" i="2"/>
  <c r="BK57" i="2"/>
  <c r="BJ57" i="2"/>
  <c r="BN56" i="2"/>
  <c r="BM56" i="2"/>
  <c r="BL56" i="2"/>
  <c r="BK56" i="2"/>
  <c r="BJ56" i="2"/>
  <c r="BN55" i="2"/>
  <c r="BM55" i="2"/>
  <c r="BL55" i="2"/>
  <c r="BK55" i="2"/>
  <c r="BJ55" i="2"/>
  <c r="BN54" i="2"/>
  <c r="BM54" i="2"/>
  <c r="BL54" i="2"/>
  <c r="BK54" i="2"/>
  <c r="BJ54" i="2"/>
  <c r="BN53" i="2"/>
  <c r="BM53" i="2"/>
  <c r="BL53" i="2"/>
  <c r="BK53" i="2"/>
  <c r="BJ53" i="2"/>
  <c r="BN52" i="2"/>
  <c r="BM52" i="2"/>
  <c r="BL52" i="2"/>
  <c r="BK52" i="2"/>
  <c r="BJ52" i="2"/>
  <c r="BN51" i="2"/>
  <c r="BM51" i="2"/>
  <c r="BL51" i="2"/>
  <c r="BK51" i="2"/>
  <c r="BJ51" i="2"/>
  <c r="BN50" i="2"/>
  <c r="BM50" i="2"/>
  <c r="BL50" i="2"/>
  <c r="BK50" i="2"/>
  <c r="BJ50" i="2"/>
  <c r="BN49" i="2"/>
  <c r="BM49" i="2"/>
  <c r="BL49" i="2"/>
  <c r="BK49" i="2"/>
  <c r="BJ49" i="2"/>
  <c r="BN48" i="2"/>
  <c r="BM48" i="2"/>
  <c r="BL48" i="2"/>
  <c r="BK48" i="2"/>
  <c r="BJ48" i="2"/>
  <c r="BN47" i="2"/>
  <c r="BM47" i="2"/>
  <c r="BL47" i="2"/>
  <c r="BK47" i="2"/>
  <c r="BJ47" i="2"/>
  <c r="BN46" i="2"/>
  <c r="BM46" i="2"/>
  <c r="BL46" i="2"/>
  <c r="BK46" i="2"/>
  <c r="BJ46" i="2"/>
  <c r="BN45" i="2"/>
  <c r="BM45" i="2"/>
  <c r="BL45" i="2"/>
  <c r="BK45" i="2"/>
  <c r="BJ45" i="2"/>
  <c r="BN44" i="2"/>
  <c r="BM44" i="2"/>
  <c r="BL44" i="2"/>
  <c r="BK44" i="2"/>
  <c r="BJ44" i="2"/>
  <c r="BN43" i="2"/>
  <c r="BM43" i="2"/>
  <c r="BL43" i="2"/>
  <c r="BK43" i="2"/>
  <c r="BJ43" i="2"/>
  <c r="BN42" i="2"/>
  <c r="BM42" i="2"/>
  <c r="BL42" i="2"/>
  <c r="BK42" i="2"/>
  <c r="BJ42" i="2"/>
  <c r="BN41" i="2"/>
  <c r="BM41" i="2"/>
  <c r="BL41" i="2"/>
  <c r="BK41" i="2"/>
  <c r="BJ41" i="2"/>
  <c r="BN40" i="2"/>
  <c r="BM40" i="2"/>
  <c r="BL40" i="2"/>
  <c r="BK40" i="2"/>
  <c r="BJ40" i="2"/>
  <c r="BN39" i="2"/>
  <c r="BM39" i="2"/>
  <c r="BL39" i="2"/>
  <c r="BK39" i="2"/>
  <c r="BJ39" i="2"/>
  <c r="BN38" i="2"/>
  <c r="BM38" i="2"/>
  <c r="BL38" i="2"/>
  <c r="BK38" i="2"/>
  <c r="BJ38" i="2"/>
  <c r="BN37" i="2"/>
  <c r="BM37" i="2"/>
  <c r="BL37" i="2"/>
  <c r="BK37" i="2"/>
  <c r="BJ37" i="2"/>
  <c r="BN36" i="2"/>
  <c r="BM36" i="2"/>
  <c r="BL36" i="2"/>
  <c r="BK36" i="2"/>
  <c r="BJ36" i="2"/>
  <c r="BN35" i="2"/>
  <c r="BM35" i="2"/>
  <c r="BL35" i="2"/>
  <c r="BK35" i="2"/>
  <c r="BJ35" i="2"/>
  <c r="BN34" i="2"/>
  <c r="BM34" i="2"/>
  <c r="BL34" i="2"/>
  <c r="BK34" i="2"/>
  <c r="BJ34" i="2"/>
  <c r="BN33" i="2"/>
  <c r="BM33" i="2"/>
  <c r="BL33" i="2"/>
  <c r="BK33" i="2"/>
  <c r="BJ33" i="2"/>
  <c r="BN32" i="2"/>
  <c r="BM32" i="2"/>
  <c r="BL32" i="2"/>
  <c r="BK32" i="2"/>
  <c r="BJ32" i="2"/>
  <c r="BN31" i="2"/>
  <c r="BM31" i="2"/>
  <c r="BL31" i="2"/>
  <c r="BK31" i="2"/>
  <c r="BJ31" i="2"/>
  <c r="BN30" i="2"/>
  <c r="BM30" i="2"/>
  <c r="BL30" i="2"/>
  <c r="BK30" i="2"/>
  <c r="BJ30" i="2"/>
  <c r="BN29" i="2"/>
  <c r="BM29" i="2"/>
  <c r="BL29" i="2"/>
  <c r="BK29" i="2"/>
  <c r="BJ29" i="2"/>
  <c r="BN28" i="2"/>
  <c r="BM28" i="2"/>
  <c r="BL28" i="2"/>
  <c r="BK28" i="2"/>
  <c r="BJ28" i="2"/>
  <c r="BN27" i="2"/>
  <c r="BM27" i="2"/>
  <c r="BL27" i="2"/>
  <c r="BK27" i="2"/>
  <c r="BJ27" i="2"/>
  <c r="BN26" i="2"/>
  <c r="BM26" i="2"/>
  <c r="BL26" i="2"/>
  <c r="BK26" i="2"/>
  <c r="BJ26" i="2"/>
  <c r="BN25" i="2"/>
  <c r="BM25" i="2"/>
  <c r="BL25" i="2"/>
  <c r="BK25" i="2"/>
  <c r="BJ25" i="2"/>
  <c r="BN24" i="2"/>
  <c r="BM24" i="2"/>
  <c r="BL24" i="2"/>
  <c r="BK24" i="2"/>
  <c r="BJ24" i="2"/>
  <c r="BN23" i="2"/>
  <c r="BM23" i="2"/>
  <c r="BL23" i="2"/>
  <c r="BK23" i="2"/>
  <c r="BJ23" i="2"/>
  <c r="BN22" i="2"/>
  <c r="BM22" i="2"/>
  <c r="BL22" i="2"/>
  <c r="BK22" i="2"/>
  <c r="BJ22" i="2"/>
  <c r="BN21" i="2"/>
  <c r="BM21" i="2"/>
  <c r="BL21" i="2"/>
  <c r="BK21" i="2"/>
  <c r="BJ21" i="2"/>
  <c r="BN20" i="2"/>
  <c r="BM20" i="2"/>
  <c r="BL20" i="2"/>
  <c r="BK20" i="2"/>
  <c r="BJ20" i="2"/>
  <c r="BN19" i="2"/>
  <c r="BM19" i="2"/>
  <c r="BL19" i="2"/>
  <c r="BK19" i="2"/>
  <c r="BJ19" i="2"/>
  <c r="BN18" i="2"/>
  <c r="BM18" i="2"/>
  <c r="BL18" i="2"/>
  <c r="BK18" i="2"/>
  <c r="BJ18" i="2"/>
  <c r="BN17" i="2"/>
  <c r="BM17" i="2"/>
  <c r="BL17" i="2"/>
  <c r="BK17" i="2"/>
  <c r="BJ17" i="2"/>
  <c r="BN16" i="2"/>
  <c r="BM16" i="2"/>
  <c r="BL16" i="2"/>
  <c r="BK16" i="2"/>
  <c r="BJ16" i="2"/>
  <c r="BN15" i="2"/>
  <c r="BM15" i="2"/>
  <c r="BL15" i="2"/>
  <c r="BK15" i="2"/>
  <c r="BJ15" i="2"/>
  <c r="BN14" i="2"/>
  <c r="BM14" i="2"/>
  <c r="BL14" i="2"/>
  <c r="BK14" i="2"/>
  <c r="BJ14" i="2"/>
  <c r="BN13" i="2"/>
  <c r="BM13" i="2"/>
  <c r="BL13" i="2"/>
  <c r="BK13" i="2"/>
  <c r="BJ13" i="2"/>
  <c r="BN12" i="2"/>
  <c r="BM12" i="2"/>
  <c r="BL12" i="2"/>
  <c r="BK12" i="2"/>
  <c r="BJ12" i="2"/>
  <c r="BN11" i="2"/>
  <c r="BM11" i="2"/>
  <c r="BL11" i="2"/>
  <c r="BK11" i="2"/>
  <c r="BJ11" i="2"/>
  <c r="BN10" i="2"/>
  <c r="BM10" i="2"/>
  <c r="BL10" i="2"/>
  <c r="BK10" i="2"/>
  <c r="BJ10" i="2"/>
  <c r="BN9" i="2"/>
  <c r="BM9" i="2"/>
  <c r="BL9" i="2"/>
  <c r="BK9" i="2"/>
  <c r="BJ9" i="2"/>
  <c r="BN8" i="2"/>
  <c r="BM8" i="2"/>
  <c r="BL8" i="2"/>
  <c r="BK8" i="2"/>
  <c r="BJ8" i="2"/>
  <c r="BN7" i="2"/>
  <c r="BM7" i="2"/>
  <c r="BL7" i="2"/>
  <c r="BK7" i="2"/>
  <c r="BJ7" i="2"/>
  <c r="BN6" i="2"/>
  <c r="BM6" i="2"/>
  <c r="BL6" i="2"/>
  <c r="BK6" i="2"/>
  <c r="BJ6" i="2"/>
  <c r="K3" i="2"/>
  <c r="K2" i="2" s="1"/>
  <c r="L3" i="2"/>
  <c r="L2" i="2" s="1"/>
  <c r="AL74" i="2" s="1"/>
  <c r="BQ74" i="2" s="1"/>
  <c r="M3" i="2"/>
  <c r="M2" i="2" s="1"/>
  <c r="N3" i="2"/>
  <c r="N2" i="2" s="1"/>
  <c r="AN73" i="2" s="1"/>
  <c r="BS73" i="2" s="1"/>
  <c r="O3" i="2"/>
  <c r="O2" i="2" s="1"/>
  <c r="P3" i="2"/>
  <c r="P2" i="2" s="1"/>
  <c r="AP97" i="2" s="1"/>
  <c r="BU97" i="2" s="1"/>
  <c r="Q3" i="2"/>
  <c r="Q2" i="2" s="1"/>
  <c r="R3" i="2"/>
  <c r="R2" i="2" s="1"/>
  <c r="AR78" i="2" s="1"/>
  <c r="BW78" i="2" s="1"/>
  <c r="S3" i="2"/>
  <c r="S2" i="2" s="1"/>
  <c r="T3" i="2"/>
  <c r="T2" i="2" s="1"/>
  <c r="AT62" i="2" s="1"/>
  <c r="BY62" i="2" s="1"/>
  <c r="U3" i="2"/>
  <c r="U2" i="2" s="1"/>
  <c r="V3" i="2"/>
  <c r="V2" i="2" s="1"/>
  <c r="AV76" i="2" s="1"/>
  <c r="CA76" i="2" s="1"/>
  <c r="W3" i="2"/>
  <c r="W2" i="2" s="1"/>
  <c r="X3" i="2"/>
  <c r="X2" i="2" s="1"/>
  <c r="AX74" i="2" s="1"/>
  <c r="CC74" i="2" s="1"/>
  <c r="Y3" i="2"/>
  <c r="Y2" i="2" s="1"/>
  <c r="AY38" i="2" s="1"/>
  <c r="CD38" i="2" s="1"/>
  <c r="Z3" i="2"/>
  <c r="Z2" i="2" s="1"/>
  <c r="AZ74" i="2" s="1"/>
  <c r="CE74" i="2" s="1"/>
  <c r="AA3" i="2"/>
  <c r="AA2" i="2" s="1"/>
  <c r="AB3" i="2"/>
  <c r="AB2" i="2" s="1"/>
  <c r="BB58" i="2" s="1"/>
  <c r="CG58" i="2" s="1"/>
  <c r="AC3" i="2"/>
  <c r="AC2" i="2" s="1"/>
  <c r="AD3" i="2"/>
  <c r="AD2" i="2" s="1"/>
  <c r="BD80" i="2" s="1"/>
  <c r="CI80" i="2" s="1"/>
  <c r="AE3" i="2"/>
  <c r="AE2" i="2" s="1"/>
  <c r="AF3" i="2"/>
  <c r="AF2" i="2" s="1"/>
  <c r="BF64" i="2" s="1"/>
  <c r="CK64" i="2" s="1"/>
  <c r="AG3" i="2"/>
  <c r="AH3" i="2"/>
  <c r="AH2" i="2" s="1"/>
  <c r="BH71" i="2" s="1"/>
  <c r="CM71" i="2" s="1"/>
  <c r="AI3" i="2"/>
  <c r="AI2" i="2" s="1"/>
  <c r="AG2" i="2"/>
  <c r="BG10" i="2" s="1"/>
  <c r="CL10" i="2" s="1"/>
  <c r="J3" i="2"/>
  <c r="J2" i="2" s="1"/>
  <c r="AJ69" i="2" s="1"/>
  <c r="BO69" i="2" s="1"/>
  <c r="K6" i="5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7" i="2"/>
  <c r="I8" i="2"/>
  <c r="I9" i="2"/>
  <c r="I10" i="2"/>
  <c r="I6" i="2"/>
  <c r="C4" i="2"/>
  <c r="AR100" i="2" l="1"/>
  <c r="BW100" i="2" s="1"/>
  <c r="AL99" i="2"/>
  <c r="BQ99" i="2" s="1"/>
  <c r="AX96" i="2"/>
  <c r="CC96" i="2" s="1"/>
  <c r="AT92" i="2"/>
  <c r="BY92" i="2" s="1"/>
  <c r="AX85" i="2"/>
  <c r="CC85" i="2" s="1"/>
  <c r="AL75" i="2"/>
  <c r="BQ75" i="2" s="1"/>
  <c r="BB100" i="2"/>
  <c r="CG100" i="2" s="1"/>
  <c r="AL100" i="2"/>
  <c r="BQ100" i="2" s="1"/>
  <c r="BB98" i="2"/>
  <c r="CG98" i="2" s="1"/>
  <c r="AX97" i="2"/>
  <c r="CC97" i="2" s="1"/>
  <c r="AP96" i="2"/>
  <c r="BU96" i="2" s="1"/>
  <c r="BF94" i="2"/>
  <c r="CK94" i="2" s="1"/>
  <c r="AT93" i="2"/>
  <c r="BY93" i="2" s="1"/>
  <c r="AL92" i="2"/>
  <c r="BQ92" i="2" s="1"/>
  <c r="BB90" i="2"/>
  <c r="CG90" i="2" s="1"/>
  <c r="AT89" i="2"/>
  <c r="BY89" i="2" s="1"/>
  <c r="BF87" i="2"/>
  <c r="CK87" i="2" s="1"/>
  <c r="AT85" i="2"/>
  <c r="BY85" i="2" s="1"/>
  <c r="BF81" i="2"/>
  <c r="CK81" i="2" s="1"/>
  <c r="AT79" i="2"/>
  <c r="BY79" i="2" s="1"/>
  <c r="AP95" i="2"/>
  <c r="BU95" i="2" s="1"/>
  <c r="AX89" i="2"/>
  <c r="CC89" i="2" s="1"/>
  <c r="AL83" i="2"/>
  <c r="BQ83" i="2" s="1"/>
  <c r="BF6" i="2"/>
  <c r="CK6" i="2" s="1"/>
  <c r="AZ100" i="2"/>
  <c r="CE100" i="2" s="1"/>
  <c r="BB99" i="2"/>
  <c r="CG99" i="2" s="1"/>
  <c r="AT98" i="2"/>
  <c r="BY98" i="2" s="1"/>
  <c r="BF95" i="2"/>
  <c r="CK95" i="2" s="1"/>
  <c r="AX94" i="2"/>
  <c r="CC94" i="2" s="1"/>
  <c r="AL93" i="2"/>
  <c r="BQ93" i="2" s="1"/>
  <c r="BB91" i="2"/>
  <c r="CG91" i="2" s="1"/>
  <c r="AT90" i="2"/>
  <c r="BY90" i="2" s="1"/>
  <c r="BF88" i="2"/>
  <c r="CK88" i="2" s="1"/>
  <c r="AT87" i="2"/>
  <c r="BY87" i="2" s="1"/>
  <c r="BB83" i="2"/>
  <c r="CG83" i="2" s="1"/>
  <c r="BB81" i="2"/>
  <c r="CG81" i="2" s="1"/>
  <c r="AX77" i="2"/>
  <c r="CC77" i="2" s="1"/>
  <c r="AP56" i="2"/>
  <c r="BU56" i="2" s="1"/>
  <c r="AP79" i="2"/>
  <c r="BU79" i="2" s="1"/>
  <c r="AP81" i="2"/>
  <c r="BU81" i="2" s="1"/>
  <c r="AL6" i="2"/>
  <c r="BQ6" i="2" s="1"/>
  <c r="BF97" i="2"/>
  <c r="CK97" i="2" s="1"/>
  <c r="BF93" i="2"/>
  <c r="CK93" i="2" s="1"/>
  <c r="AL91" i="2"/>
  <c r="BQ91" i="2" s="1"/>
  <c r="AP88" i="2"/>
  <c r="BU88" i="2" s="1"/>
  <c r="BF79" i="2"/>
  <c r="CK79" i="2" s="1"/>
  <c r="AT6" i="2"/>
  <c r="BY6" i="2" s="1"/>
  <c r="AT100" i="2"/>
  <c r="BY100" i="2" s="1"/>
  <c r="AT99" i="2"/>
  <c r="BY99" i="2" s="1"/>
  <c r="AL98" i="2"/>
  <c r="BQ98" i="2" s="1"/>
  <c r="BF96" i="2"/>
  <c r="CK96" i="2" s="1"/>
  <c r="AX95" i="2"/>
  <c r="CC95" i="2" s="1"/>
  <c r="AP94" i="2"/>
  <c r="BU94" i="2" s="1"/>
  <c r="BB92" i="2"/>
  <c r="CG92" i="2" s="1"/>
  <c r="AX91" i="2"/>
  <c r="CC91" i="2" s="1"/>
  <c r="AL90" i="2"/>
  <c r="BQ90" i="2" s="1"/>
  <c r="AX88" i="2"/>
  <c r="CC88" i="2" s="1"/>
  <c r="AP87" i="2"/>
  <c r="BU87" i="2" s="1"/>
  <c r="AX83" i="2"/>
  <c r="CC83" i="2" s="1"/>
  <c r="AL81" i="2"/>
  <c r="BQ81" i="2" s="1"/>
  <c r="BB75" i="2"/>
  <c r="CG75" i="2" s="1"/>
  <c r="BC23" i="2"/>
  <c r="CH23" i="2" s="1"/>
  <c r="BC54" i="2"/>
  <c r="CH54" i="2" s="1"/>
  <c r="BC6" i="2"/>
  <c r="CH6" i="2" s="1"/>
  <c r="BC31" i="2"/>
  <c r="CH31" i="2" s="1"/>
  <c r="BC59" i="2"/>
  <c r="CH59" i="2" s="1"/>
  <c r="BC67" i="2"/>
  <c r="CH67" i="2" s="1"/>
  <c r="BC71" i="2"/>
  <c r="CH71" i="2" s="1"/>
  <c r="BC72" i="2"/>
  <c r="CH72" i="2" s="1"/>
  <c r="AM12" i="2"/>
  <c r="BR12" i="2" s="1"/>
  <c r="AM54" i="2"/>
  <c r="BR54" i="2" s="1"/>
  <c r="AM60" i="2"/>
  <c r="BR60" i="2" s="1"/>
  <c r="AM6" i="2"/>
  <c r="BR6" i="2" s="1"/>
  <c r="AM71" i="2"/>
  <c r="BR71" i="2" s="1"/>
  <c r="AM72" i="2"/>
  <c r="BR72" i="2" s="1"/>
  <c r="AM40" i="2"/>
  <c r="BR40" i="2" s="1"/>
  <c r="AU48" i="2"/>
  <c r="BZ48" i="2" s="1"/>
  <c r="AU63" i="2"/>
  <c r="BZ63" i="2" s="1"/>
  <c r="AU8" i="2"/>
  <c r="BZ8" i="2" s="1"/>
  <c r="AU36" i="2"/>
  <c r="BZ36" i="2" s="1"/>
  <c r="AU19" i="2"/>
  <c r="BZ19" i="2" s="1"/>
  <c r="AU67" i="2"/>
  <c r="BZ67" i="2" s="1"/>
  <c r="AU50" i="2"/>
  <c r="BZ50" i="2" s="1"/>
  <c r="AU56" i="2"/>
  <c r="BZ56" i="2" s="1"/>
  <c r="AU6" i="2"/>
  <c r="BZ6" i="2" s="1"/>
  <c r="BD99" i="2"/>
  <c r="CI99" i="2" s="1"/>
  <c r="AV99" i="2"/>
  <c r="CA99" i="2" s="1"/>
  <c r="AN99" i="2"/>
  <c r="BS99" i="2" s="1"/>
  <c r="BD98" i="2"/>
  <c r="CI98" i="2" s="1"/>
  <c r="AV98" i="2"/>
  <c r="CA98" i="2" s="1"/>
  <c r="AN98" i="2"/>
  <c r="BS98" i="2" s="1"/>
  <c r="BH95" i="2"/>
  <c r="CM95" i="2" s="1"/>
  <c r="AZ95" i="2"/>
  <c r="CE95" i="2" s="1"/>
  <c r="AR95" i="2"/>
  <c r="BW95" i="2" s="1"/>
  <c r="BH94" i="2"/>
  <c r="CM94" i="2" s="1"/>
  <c r="AZ94" i="2"/>
  <c r="CE94" i="2" s="1"/>
  <c r="AR94" i="2"/>
  <c r="BW94" i="2" s="1"/>
  <c r="AJ94" i="2"/>
  <c r="BO94" i="2" s="1"/>
  <c r="AV93" i="2"/>
  <c r="CA93" i="2" s="1"/>
  <c r="AN93" i="2"/>
  <c r="BS93" i="2" s="1"/>
  <c r="BD92" i="2"/>
  <c r="CI92" i="2" s="1"/>
  <c r="AV92" i="2"/>
  <c r="CA92" i="2" s="1"/>
  <c r="AN92" i="2"/>
  <c r="BS92" i="2" s="1"/>
  <c r="BH88" i="2"/>
  <c r="CM88" i="2" s="1"/>
  <c r="AZ88" i="2"/>
  <c r="CE88" i="2" s="1"/>
  <c r="AR88" i="2"/>
  <c r="BW88" i="2" s="1"/>
  <c r="AJ88" i="2"/>
  <c r="BO88" i="2" s="1"/>
  <c r="BD86" i="2"/>
  <c r="CI86" i="2" s="1"/>
  <c r="AN86" i="2"/>
  <c r="BS86" i="2" s="1"/>
  <c r="BH84" i="2"/>
  <c r="CM84" i="2" s="1"/>
  <c r="AR84" i="2"/>
  <c r="BW84" i="2" s="1"/>
  <c r="AV82" i="2"/>
  <c r="CA82" i="2" s="1"/>
  <c r="AZ80" i="2"/>
  <c r="CE80" i="2" s="1"/>
  <c r="AJ80" i="2"/>
  <c r="BO80" i="2" s="1"/>
  <c r="BD78" i="2"/>
  <c r="CI78" i="2" s="1"/>
  <c r="AN78" i="2"/>
  <c r="BS78" i="2" s="1"/>
  <c r="BH76" i="2"/>
  <c r="CM76" i="2" s="1"/>
  <c r="AR76" i="2"/>
  <c r="BW76" i="2" s="1"/>
  <c r="AV74" i="2"/>
  <c r="CA74" i="2" s="1"/>
  <c r="BF73" i="2"/>
  <c r="CK73" i="2" s="1"/>
  <c r="AL70" i="2"/>
  <c r="BQ70" i="2" s="1"/>
  <c r="BD65" i="2"/>
  <c r="CI65" i="2" s="1"/>
  <c r="AJ63" i="2"/>
  <c r="BO63" i="2" s="1"/>
  <c r="BH100" i="2"/>
  <c r="CM100" i="2" s="1"/>
  <c r="AJ100" i="2"/>
  <c r="BO100" i="2" s="1"/>
  <c r="BD97" i="2"/>
  <c r="CI97" i="2" s="1"/>
  <c r="AV97" i="2"/>
  <c r="CA97" i="2" s="1"/>
  <c r="AN97" i="2"/>
  <c r="BS97" i="2" s="1"/>
  <c r="BD96" i="2"/>
  <c r="CI96" i="2" s="1"/>
  <c r="AV96" i="2"/>
  <c r="CA96" i="2" s="1"/>
  <c r="AN96" i="2"/>
  <c r="BS96" i="2" s="1"/>
  <c r="BH90" i="2"/>
  <c r="CM90" i="2" s="1"/>
  <c r="AZ90" i="2"/>
  <c r="CE90" i="2" s="1"/>
  <c r="AR90" i="2"/>
  <c r="BW90" i="2" s="1"/>
  <c r="AJ90" i="2"/>
  <c r="BO90" i="2" s="1"/>
  <c r="AZ86" i="2"/>
  <c r="CE86" i="2" s="1"/>
  <c r="AJ86" i="2"/>
  <c r="BO86" i="2" s="1"/>
  <c r="BD84" i="2"/>
  <c r="CI84" i="2" s="1"/>
  <c r="AN84" i="2"/>
  <c r="BS84" i="2" s="1"/>
  <c r="BH82" i="2"/>
  <c r="CM82" i="2" s="1"/>
  <c r="AR82" i="2"/>
  <c r="BW82" i="2" s="1"/>
  <c r="AV80" i="2"/>
  <c r="CA80" i="2" s="1"/>
  <c r="AZ78" i="2"/>
  <c r="CE78" i="2" s="1"/>
  <c r="AJ78" i="2"/>
  <c r="BO78" i="2" s="1"/>
  <c r="AT77" i="2"/>
  <c r="BY77" i="2" s="1"/>
  <c r="BD76" i="2"/>
  <c r="CI76" i="2" s="1"/>
  <c r="AN76" i="2"/>
  <c r="BS76" i="2" s="1"/>
  <c r="AX75" i="2"/>
  <c r="CC75" i="2" s="1"/>
  <c r="BH74" i="2"/>
  <c r="CM74" i="2" s="1"/>
  <c r="AR74" i="2"/>
  <c r="BW74" i="2" s="1"/>
  <c r="BB73" i="2"/>
  <c r="CG73" i="2" s="1"/>
  <c r="AX72" i="2"/>
  <c r="CC72" i="2" s="1"/>
  <c r="AR71" i="2"/>
  <c r="BW71" i="2" s="1"/>
  <c r="AV69" i="2"/>
  <c r="CA69" i="2" s="1"/>
  <c r="AV65" i="2"/>
  <c r="CA65" i="2" s="1"/>
  <c r="BD61" i="2"/>
  <c r="CI61" i="2" s="1"/>
  <c r="AR59" i="2"/>
  <c r="BW59" i="2" s="1"/>
  <c r="AZ55" i="2"/>
  <c r="CE55" i="2" s="1"/>
  <c r="BB6" i="2"/>
  <c r="CG6" i="2" s="1"/>
  <c r="AP6" i="2"/>
  <c r="BU6" i="2" s="1"/>
  <c r="BF100" i="2"/>
  <c r="CK100" i="2" s="1"/>
  <c r="AX100" i="2"/>
  <c r="CC100" i="2" s="1"/>
  <c r="AP100" i="2"/>
  <c r="BU100" i="2" s="1"/>
  <c r="BH99" i="2"/>
  <c r="CM99" i="2" s="1"/>
  <c r="AZ99" i="2"/>
  <c r="CE99" i="2" s="1"/>
  <c r="AR99" i="2"/>
  <c r="BW99" i="2" s="1"/>
  <c r="BH98" i="2"/>
  <c r="CM98" i="2" s="1"/>
  <c r="AZ98" i="2"/>
  <c r="CE98" i="2" s="1"/>
  <c r="AR98" i="2"/>
  <c r="BW98" i="2" s="1"/>
  <c r="AJ98" i="2"/>
  <c r="BO98" i="2" s="1"/>
  <c r="BB97" i="2"/>
  <c r="CG97" i="2" s="1"/>
  <c r="AT97" i="2"/>
  <c r="BY97" i="2" s="1"/>
  <c r="AL97" i="2"/>
  <c r="BQ97" i="2" s="1"/>
  <c r="BB96" i="2"/>
  <c r="CG96" i="2" s="1"/>
  <c r="AT96" i="2"/>
  <c r="BY96" i="2" s="1"/>
  <c r="AL96" i="2"/>
  <c r="BQ96" i="2" s="1"/>
  <c r="BD95" i="2"/>
  <c r="CI95" i="2" s="1"/>
  <c r="AV95" i="2"/>
  <c r="CA95" i="2" s="1"/>
  <c r="AN95" i="2"/>
  <c r="BS95" i="2" s="1"/>
  <c r="BD94" i="2"/>
  <c r="CI94" i="2" s="1"/>
  <c r="AV94" i="2"/>
  <c r="CA94" i="2" s="1"/>
  <c r="AN94" i="2"/>
  <c r="BS94" i="2" s="1"/>
  <c r="BB93" i="2"/>
  <c r="CG93" i="2" s="1"/>
  <c r="AR93" i="2"/>
  <c r="BW93" i="2" s="1"/>
  <c r="BH92" i="2"/>
  <c r="CM92" i="2" s="1"/>
  <c r="AZ92" i="2"/>
  <c r="CE92" i="2" s="1"/>
  <c r="AR92" i="2"/>
  <c r="BW92" i="2" s="1"/>
  <c r="AJ92" i="2"/>
  <c r="BO92" i="2" s="1"/>
  <c r="AT91" i="2"/>
  <c r="BY91" i="2" s="1"/>
  <c r="BF90" i="2"/>
  <c r="CK90" i="2" s="1"/>
  <c r="AX90" i="2"/>
  <c r="CC90" i="2" s="1"/>
  <c r="AP90" i="2"/>
  <c r="BU90" i="2" s="1"/>
  <c r="BF89" i="2"/>
  <c r="CK89" i="2" s="1"/>
  <c r="AP89" i="2"/>
  <c r="BU89" i="2" s="1"/>
  <c r="BD88" i="2"/>
  <c r="CI88" i="2" s="1"/>
  <c r="AV88" i="2"/>
  <c r="CA88" i="2" s="1"/>
  <c r="AN88" i="2"/>
  <c r="BS88" i="2" s="1"/>
  <c r="BB87" i="2"/>
  <c r="CG87" i="2" s="1"/>
  <c r="AL87" i="2"/>
  <c r="BQ87" i="2" s="1"/>
  <c r="AV86" i="2"/>
  <c r="CA86" i="2" s="1"/>
  <c r="BF85" i="2"/>
  <c r="CK85" i="2" s="1"/>
  <c r="AP85" i="2"/>
  <c r="BU85" i="2" s="1"/>
  <c r="AZ84" i="2"/>
  <c r="CE84" i="2" s="1"/>
  <c r="AJ84" i="2"/>
  <c r="BO84" i="2" s="1"/>
  <c r="AT83" i="2"/>
  <c r="BY83" i="2" s="1"/>
  <c r="BD82" i="2"/>
  <c r="CI82" i="2" s="1"/>
  <c r="AN82" i="2"/>
  <c r="BS82" i="2" s="1"/>
  <c r="AX81" i="2"/>
  <c r="CC81" i="2" s="1"/>
  <c r="BH80" i="2"/>
  <c r="CM80" i="2" s="1"/>
  <c r="AR80" i="2"/>
  <c r="BW80" i="2" s="1"/>
  <c r="BB79" i="2"/>
  <c r="CG79" i="2" s="1"/>
  <c r="AL79" i="2"/>
  <c r="BQ79" i="2" s="1"/>
  <c r="AV78" i="2"/>
  <c r="CA78" i="2" s="1"/>
  <c r="BF77" i="2"/>
  <c r="CK77" i="2" s="1"/>
  <c r="AP77" i="2"/>
  <c r="BU77" i="2" s="1"/>
  <c r="AZ76" i="2"/>
  <c r="CE76" i="2" s="1"/>
  <c r="AJ76" i="2"/>
  <c r="BO76" i="2" s="1"/>
  <c r="AT75" i="2"/>
  <c r="BY75" i="2" s="1"/>
  <c r="BD74" i="2"/>
  <c r="CI74" i="2" s="1"/>
  <c r="AN74" i="2"/>
  <c r="BS74" i="2" s="1"/>
  <c r="AX73" i="2"/>
  <c r="CC73" i="2" s="1"/>
  <c r="AX68" i="2"/>
  <c r="CC68" i="2" s="1"/>
  <c r="AN67" i="2"/>
  <c r="BS67" i="2" s="1"/>
  <c r="AP64" i="2"/>
  <c r="BU64" i="2" s="1"/>
  <c r="AX60" i="2"/>
  <c r="CC60" i="2" s="1"/>
  <c r="AL58" i="2"/>
  <c r="BQ58" i="2" s="1"/>
  <c r="AX6" i="2"/>
  <c r="CC6" i="2" s="1"/>
  <c r="BD100" i="2"/>
  <c r="CI100" i="2" s="1"/>
  <c r="AV100" i="2"/>
  <c r="CA100" i="2" s="1"/>
  <c r="AN100" i="2"/>
  <c r="BS100" i="2" s="1"/>
  <c r="BF99" i="2"/>
  <c r="CK99" i="2" s="1"/>
  <c r="AX99" i="2"/>
  <c r="CC99" i="2" s="1"/>
  <c r="AP99" i="2"/>
  <c r="BU99" i="2" s="1"/>
  <c r="BF98" i="2"/>
  <c r="CK98" i="2" s="1"/>
  <c r="AX98" i="2"/>
  <c r="CC98" i="2" s="1"/>
  <c r="AP98" i="2"/>
  <c r="BU98" i="2" s="1"/>
  <c r="BH97" i="2"/>
  <c r="CM97" i="2" s="1"/>
  <c r="AZ97" i="2"/>
  <c r="CE97" i="2" s="1"/>
  <c r="AR97" i="2"/>
  <c r="BW97" i="2" s="1"/>
  <c r="BH96" i="2"/>
  <c r="CM96" i="2" s="1"/>
  <c r="AZ96" i="2"/>
  <c r="CE96" i="2" s="1"/>
  <c r="AR96" i="2"/>
  <c r="BW96" i="2" s="1"/>
  <c r="AJ96" i="2"/>
  <c r="BO96" i="2" s="1"/>
  <c r="BB95" i="2"/>
  <c r="CG95" i="2" s="1"/>
  <c r="AT95" i="2"/>
  <c r="BY95" i="2" s="1"/>
  <c r="AL95" i="2"/>
  <c r="BQ95" i="2" s="1"/>
  <c r="BB94" i="2"/>
  <c r="CG94" i="2" s="1"/>
  <c r="AT94" i="2"/>
  <c r="BY94" i="2" s="1"/>
  <c r="AL94" i="2"/>
  <c r="BQ94" i="2" s="1"/>
  <c r="AX93" i="2"/>
  <c r="CC93" i="2" s="1"/>
  <c r="AP93" i="2"/>
  <c r="BU93" i="2" s="1"/>
  <c r="BF92" i="2"/>
  <c r="CK92" i="2" s="1"/>
  <c r="AX92" i="2"/>
  <c r="CC92" i="2" s="1"/>
  <c r="AP92" i="2"/>
  <c r="BU92" i="2" s="1"/>
  <c r="BF91" i="2"/>
  <c r="CK91" i="2" s="1"/>
  <c r="AP91" i="2"/>
  <c r="BU91" i="2" s="1"/>
  <c r="BD90" i="2"/>
  <c r="CI90" i="2" s="1"/>
  <c r="AV90" i="2"/>
  <c r="CA90" i="2" s="1"/>
  <c r="AN90" i="2"/>
  <c r="BS90" i="2" s="1"/>
  <c r="BB89" i="2"/>
  <c r="CG89" i="2" s="1"/>
  <c r="AL89" i="2"/>
  <c r="BQ89" i="2" s="1"/>
  <c r="BB88" i="2"/>
  <c r="CG88" i="2" s="1"/>
  <c r="AT88" i="2"/>
  <c r="BY88" i="2" s="1"/>
  <c r="AL88" i="2"/>
  <c r="BQ88" i="2" s="1"/>
  <c r="AX87" i="2"/>
  <c r="CC87" i="2" s="1"/>
  <c r="BH86" i="2"/>
  <c r="CM86" i="2" s="1"/>
  <c r="AR86" i="2"/>
  <c r="BW86" i="2" s="1"/>
  <c r="BB85" i="2"/>
  <c r="CG85" i="2" s="1"/>
  <c r="AL85" i="2"/>
  <c r="BQ85" i="2" s="1"/>
  <c r="AV84" i="2"/>
  <c r="CA84" i="2" s="1"/>
  <c r="BF83" i="2"/>
  <c r="CK83" i="2" s="1"/>
  <c r="AP83" i="2"/>
  <c r="BU83" i="2" s="1"/>
  <c r="AZ82" i="2"/>
  <c r="CE82" i="2" s="1"/>
  <c r="AJ82" i="2"/>
  <c r="BO82" i="2" s="1"/>
  <c r="AT81" i="2"/>
  <c r="BY81" i="2" s="1"/>
  <c r="AN80" i="2"/>
  <c r="BS80" i="2" s="1"/>
  <c r="AX79" i="2"/>
  <c r="CC79" i="2" s="1"/>
  <c r="BH78" i="2"/>
  <c r="CM78" i="2" s="1"/>
  <c r="BB77" i="2"/>
  <c r="CG77" i="2" s="1"/>
  <c r="AL77" i="2"/>
  <c r="BQ77" i="2" s="1"/>
  <c r="BF75" i="2"/>
  <c r="CK75" i="2" s="1"/>
  <c r="AP75" i="2"/>
  <c r="BU75" i="2" s="1"/>
  <c r="AJ74" i="2"/>
  <c r="BO74" i="2" s="1"/>
  <c r="BB70" i="2"/>
  <c r="CG70" i="2" s="1"/>
  <c r="AP68" i="2"/>
  <c r="BU68" i="2" s="1"/>
  <c r="AL66" i="2"/>
  <c r="BQ66" i="2" s="1"/>
  <c r="BF56" i="2"/>
  <c r="CK56" i="2" s="1"/>
  <c r="AT33" i="2"/>
  <c r="BY33" i="2" s="1"/>
  <c r="BI102" i="2"/>
  <c r="CN102" i="2" s="1"/>
  <c r="BI8" i="2"/>
  <c r="CN8" i="2" s="1"/>
  <c r="BI10" i="2"/>
  <c r="CN10" i="2" s="1"/>
  <c r="BI12" i="2"/>
  <c r="CN12" i="2" s="1"/>
  <c r="BI14" i="2"/>
  <c r="CN14" i="2" s="1"/>
  <c r="BI7" i="2"/>
  <c r="CN7" i="2" s="1"/>
  <c r="BI17" i="2"/>
  <c r="CN17" i="2" s="1"/>
  <c r="BI21" i="2"/>
  <c r="CN21" i="2" s="1"/>
  <c r="BI25" i="2"/>
  <c r="CN25" i="2" s="1"/>
  <c r="BI29" i="2"/>
  <c r="CN29" i="2" s="1"/>
  <c r="BI9" i="2"/>
  <c r="CN9" i="2" s="1"/>
  <c r="BI18" i="2"/>
  <c r="CN18" i="2" s="1"/>
  <c r="BI22" i="2"/>
  <c r="CN22" i="2" s="1"/>
  <c r="BI26" i="2"/>
  <c r="CN26" i="2" s="1"/>
  <c r="BI30" i="2"/>
  <c r="CN30" i="2" s="1"/>
  <c r="BI36" i="2"/>
  <c r="CN36" i="2" s="1"/>
  <c r="BI38" i="2"/>
  <c r="CN38" i="2" s="1"/>
  <c r="BI40" i="2"/>
  <c r="CN40" i="2" s="1"/>
  <c r="BI42" i="2"/>
  <c r="CN42" i="2" s="1"/>
  <c r="BI44" i="2"/>
  <c r="CN44" i="2" s="1"/>
  <c r="BI46" i="2"/>
  <c r="CN46" i="2" s="1"/>
  <c r="BI11" i="2"/>
  <c r="CN11" i="2" s="1"/>
  <c r="BI15" i="2"/>
  <c r="CN15" i="2" s="1"/>
  <c r="BI19" i="2"/>
  <c r="CN19" i="2" s="1"/>
  <c r="BI23" i="2"/>
  <c r="CN23" i="2" s="1"/>
  <c r="BI27" i="2"/>
  <c r="CN27" i="2" s="1"/>
  <c r="BI33" i="2"/>
  <c r="CN33" i="2" s="1"/>
  <c r="BI34" i="2"/>
  <c r="CN34" i="2" s="1"/>
  <c r="BI13" i="2"/>
  <c r="CN13" i="2" s="1"/>
  <c r="BI20" i="2"/>
  <c r="CN20" i="2" s="1"/>
  <c r="BI31" i="2"/>
  <c r="CN31" i="2" s="1"/>
  <c r="BI35" i="2"/>
  <c r="CN35" i="2" s="1"/>
  <c r="BI43" i="2"/>
  <c r="CN43" i="2" s="1"/>
  <c r="BI48" i="2"/>
  <c r="CN48" i="2" s="1"/>
  <c r="BI52" i="2"/>
  <c r="CN52" i="2" s="1"/>
  <c r="BI58" i="2"/>
  <c r="CN58" i="2" s="1"/>
  <c r="BI59" i="2"/>
  <c r="CN59" i="2" s="1"/>
  <c r="BI28" i="2"/>
  <c r="CN28" i="2" s="1"/>
  <c r="BI39" i="2"/>
  <c r="CN39" i="2" s="1"/>
  <c r="BI47" i="2"/>
  <c r="CN47" i="2" s="1"/>
  <c r="BI50" i="2"/>
  <c r="CN50" i="2" s="1"/>
  <c r="BI54" i="2"/>
  <c r="CN54" i="2" s="1"/>
  <c r="BI55" i="2"/>
  <c r="CN55" i="2" s="1"/>
  <c r="BI62" i="2"/>
  <c r="CN62" i="2" s="1"/>
  <c r="BI63" i="2"/>
  <c r="CN63" i="2" s="1"/>
  <c r="BI24" i="2"/>
  <c r="CN24" i="2" s="1"/>
  <c r="BI37" i="2"/>
  <c r="CN37" i="2" s="1"/>
  <c r="BI49" i="2"/>
  <c r="CN49" i="2" s="1"/>
  <c r="BI56" i="2"/>
  <c r="CN56" i="2" s="1"/>
  <c r="BI66" i="2"/>
  <c r="CN66" i="2" s="1"/>
  <c r="BI70" i="2"/>
  <c r="CN70" i="2" s="1"/>
  <c r="BI71" i="2"/>
  <c r="CN71" i="2" s="1"/>
  <c r="BI74" i="2"/>
  <c r="CN74" i="2" s="1"/>
  <c r="BI76" i="2"/>
  <c r="CN76" i="2" s="1"/>
  <c r="BI78" i="2"/>
  <c r="CN78" i="2" s="1"/>
  <c r="BI80" i="2"/>
  <c r="CN80" i="2" s="1"/>
  <c r="BI82" i="2"/>
  <c r="CN82" i="2" s="1"/>
  <c r="BI84" i="2"/>
  <c r="CN84" i="2" s="1"/>
  <c r="BI86" i="2"/>
  <c r="CN86" i="2" s="1"/>
  <c r="BI88" i="2"/>
  <c r="CN88" i="2" s="1"/>
  <c r="BI90" i="2"/>
  <c r="CN90" i="2" s="1"/>
  <c r="BI92" i="2"/>
  <c r="CN92" i="2" s="1"/>
  <c r="BI94" i="2"/>
  <c r="CN94" i="2" s="1"/>
  <c r="BI96" i="2"/>
  <c r="CN96" i="2" s="1"/>
  <c r="BI98" i="2"/>
  <c r="CN98" i="2" s="1"/>
  <c r="BI100" i="2"/>
  <c r="CN100" i="2" s="1"/>
  <c r="BI101" i="2"/>
  <c r="CN101" i="2" s="1"/>
  <c r="BI41" i="2"/>
  <c r="CN41" i="2" s="1"/>
  <c r="BI51" i="2"/>
  <c r="CN51" i="2" s="1"/>
  <c r="BI61" i="2"/>
  <c r="CN61" i="2" s="1"/>
  <c r="BI68" i="2"/>
  <c r="CN68" i="2" s="1"/>
  <c r="BI69" i="2"/>
  <c r="CN69" i="2" s="1"/>
  <c r="BI6" i="2"/>
  <c r="CN6" i="2" s="1"/>
  <c r="BI32" i="2"/>
  <c r="CN32" i="2" s="1"/>
  <c r="BI45" i="2"/>
  <c r="CN45" i="2" s="1"/>
  <c r="BI53" i="2"/>
  <c r="CN53" i="2" s="1"/>
  <c r="BI57" i="2"/>
  <c r="CN57" i="2" s="1"/>
  <c r="BI64" i="2"/>
  <c r="CN64" i="2" s="1"/>
  <c r="BI65" i="2"/>
  <c r="CN65" i="2" s="1"/>
  <c r="BI73" i="2"/>
  <c r="CN73" i="2" s="1"/>
  <c r="BI75" i="2"/>
  <c r="CN75" i="2" s="1"/>
  <c r="BI77" i="2"/>
  <c r="CN77" i="2" s="1"/>
  <c r="BI79" i="2"/>
  <c r="CN79" i="2" s="1"/>
  <c r="BI81" i="2"/>
  <c r="CN81" i="2" s="1"/>
  <c r="BI83" i="2"/>
  <c r="CN83" i="2" s="1"/>
  <c r="BI85" i="2"/>
  <c r="CN85" i="2" s="1"/>
  <c r="BI87" i="2"/>
  <c r="CN87" i="2" s="1"/>
  <c r="BI89" i="2"/>
  <c r="CN89" i="2" s="1"/>
  <c r="BI91" i="2"/>
  <c r="CN91" i="2" s="1"/>
  <c r="BI93" i="2"/>
  <c r="CN93" i="2" s="1"/>
  <c r="BI95" i="2"/>
  <c r="CN95" i="2" s="1"/>
  <c r="BI97" i="2"/>
  <c r="CN97" i="2" s="1"/>
  <c r="BI99" i="2"/>
  <c r="CN99" i="2" s="1"/>
  <c r="BI16" i="2"/>
  <c r="CN16" i="2" s="1"/>
  <c r="BI60" i="2"/>
  <c r="CN60" i="2" s="1"/>
  <c r="BI67" i="2"/>
  <c r="CN67" i="2" s="1"/>
  <c r="BI72" i="2"/>
  <c r="CN72" i="2" s="1"/>
  <c r="BE102" i="2"/>
  <c r="CJ102" i="2" s="1"/>
  <c r="BE8" i="2"/>
  <c r="CJ8" i="2" s="1"/>
  <c r="BE10" i="2"/>
  <c r="CJ10" i="2" s="1"/>
  <c r="BE12" i="2"/>
  <c r="CJ12" i="2" s="1"/>
  <c r="BE14" i="2"/>
  <c r="CJ14" i="2" s="1"/>
  <c r="BE9" i="2"/>
  <c r="CJ9" i="2" s="1"/>
  <c r="BE15" i="2"/>
  <c r="CJ15" i="2" s="1"/>
  <c r="BE19" i="2"/>
  <c r="CJ19" i="2" s="1"/>
  <c r="BE23" i="2"/>
  <c r="CJ23" i="2" s="1"/>
  <c r="BE27" i="2"/>
  <c r="CJ27" i="2" s="1"/>
  <c r="BE31" i="2"/>
  <c r="CJ31" i="2" s="1"/>
  <c r="BE32" i="2"/>
  <c r="CJ32" i="2" s="1"/>
  <c r="BE11" i="2"/>
  <c r="CJ11" i="2" s="1"/>
  <c r="BE16" i="2"/>
  <c r="CJ16" i="2" s="1"/>
  <c r="BE20" i="2"/>
  <c r="CJ20" i="2" s="1"/>
  <c r="BE24" i="2"/>
  <c r="CJ24" i="2" s="1"/>
  <c r="BE28" i="2"/>
  <c r="CJ28" i="2" s="1"/>
  <c r="BE36" i="2"/>
  <c r="CJ36" i="2" s="1"/>
  <c r="BE38" i="2"/>
  <c r="CJ38" i="2" s="1"/>
  <c r="BE40" i="2"/>
  <c r="CJ40" i="2" s="1"/>
  <c r="BE42" i="2"/>
  <c r="CJ42" i="2" s="1"/>
  <c r="BE44" i="2"/>
  <c r="CJ44" i="2" s="1"/>
  <c r="BE46" i="2"/>
  <c r="CJ46" i="2" s="1"/>
  <c r="BE101" i="2"/>
  <c r="CJ101" i="2" s="1"/>
  <c r="BE13" i="2"/>
  <c r="CJ13" i="2" s="1"/>
  <c r="BE17" i="2"/>
  <c r="CJ17" i="2" s="1"/>
  <c r="BE21" i="2"/>
  <c r="CJ21" i="2" s="1"/>
  <c r="BE25" i="2"/>
  <c r="CJ25" i="2" s="1"/>
  <c r="BE29" i="2"/>
  <c r="CJ29" i="2" s="1"/>
  <c r="BE30" i="2"/>
  <c r="CJ30" i="2" s="1"/>
  <c r="BE37" i="2"/>
  <c r="CJ37" i="2" s="1"/>
  <c r="BE45" i="2"/>
  <c r="CJ45" i="2" s="1"/>
  <c r="BE50" i="2"/>
  <c r="CJ50" i="2" s="1"/>
  <c r="BE54" i="2"/>
  <c r="CJ54" i="2" s="1"/>
  <c r="BE60" i="2"/>
  <c r="CJ60" i="2" s="1"/>
  <c r="BE61" i="2"/>
  <c r="CJ61" i="2" s="1"/>
  <c r="BE7" i="2"/>
  <c r="CJ7" i="2" s="1"/>
  <c r="BE22" i="2"/>
  <c r="CJ22" i="2" s="1"/>
  <c r="BE34" i="2"/>
  <c r="CJ34" i="2" s="1"/>
  <c r="BE41" i="2"/>
  <c r="CJ41" i="2" s="1"/>
  <c r="BE48" i="2"/>
  <c r="CJ48" i="2" s="1"/>
  <c r="BE52" i="2"/>
  <c r="CJ52" i="2" s="1"/>
  <c r="BE56" i="2"/>
  <c r="CJ56" i="2" s="1"/>
  <c r="BE57" i="2"/>
  <c r="CJ57" i="2" s="1"/>
  <c r="BE64" i="2"/>
  <c r="CJ64" i="2" s="1"/>
  <c r="BE65" i="2"/>
  <c r="CJ65" i="2" s="1"/>
  <c r="BE33" i="2"/>
  <c r="CJ33" i="2" s="1"/>
  <c r="BE47" i="2"/>
  <c r="CJ47" i="2" s="1"/>
  <c r="BE51" i="2"/>
  <c r="CJ51" i="2" s="1"/>
  <c r="BE59" i="2"/>
  <c r="CJ59" i="2" s="1"/>
  <c r="BE72" i="2"/>
  <c r="CJ72" i="2" s="1"/>
  <c r="BE74" i="2"/>
  <c r="CJ74" i="2" s="1"/>
  <c r="BE76" i="2"/>
  <c r="CJ76" i="2" s="1"/>
  <c r="BE78" i="2"/>
  <c r="CJ78" i="2" s="1"/>
  <c r="BE80" i="2"/>
  <c r="CJ80" i="2" s="1"/>
  <c r="BE82" i="2"/>
  <c r="CJ82" i="2" s="1"/>
  <c r="BE84" i="2"/>
  <c r="CJ84" i="2" s="1"/>
  <c r="BE86" i="2"/>
  <c r="CJ86" i="2" s="1"/>
  <c r="BE88" i="2"/>
  <c r="CJ88" i="2" s="1"/>
  <c r="BE90" i="2"/>
  <c r="CJ90" i="2" s="1"/>
  <c r="BE92" i="2"/>
  <c r="CJ92" i="2" s="1"/>
  <c r="BE94" i="2"/>
  <c r="CJ94" i="2" s="1"/>
  <c r="BE96" i="2"/>
  <c r="CJ96" i="2" s="1"/>
  <c r="BE98" i="2"/>
  <c r="CJ98" i="2" s="1"/>
  <c r="BE100" i="2"/>
  <c r="CJ100" i="2" s="1"/>
  <c r="BE35" i="2"/>
  <c r="CJ35" i="2" s="1"/>
  <c r="BE53" i="2"/>
  <c r="CJ53" i="2" s="1"/>
  <c r="BE55" i="2"/>
  <c r="CJ55" i="2" s="1"/>
  <c r="BE62" i="2"/>
  <c r="CJ62" i="2" s="1"/>
  <c r="BE67" i="2"/>
  <c r="CJ67" i="2" s="1"/>
  <c r="BE70" i="2"/>
  <c r="CJ70" i="2" s="1"/>
  <c r="BE71" i="2"/>
  <c r="CJ71" i="2" s="1"/>
  <c r="BE6" i="2"/>
  <c r="CJ6" i="2" s="1"/>
  <c r="BE49" i="2"/>
  <c r="CJ49" i="2" s="1"/>
  <c r="BE18" i="2"/>
  <c r="CJ18" i="2" s="1"/>
  <c r="BE39" i="2"/>
  <c r="CJ39" i="2" s="1"/>
  <c r="BE58" i="2"/>
  <c r="CJ58" i="2" s="1"/>
  <c r="BE66" i="2"/>
  <c r="CJ66" i="2" s="1"/>
  <c r="BE69" i="2"/>
  <c r="CJ69" i="2" s="1"/>
  <c r="BE73" i="2"/>
  <c r="CJ73" i="2" s="1"/>
  <c r="BE75" i="2"/>
  <c r="CJ75" i="2" s="1"/>
  <c r="BE77" i="2"/>
  <c r="CJ77" i="2" s="1"/>
  <c r="BE79" i="2"/>
  <c r="CJ79" i="2" s="1"/>
  <c r="BE81" i="2"/>
  <c r="CJ81" i="2" s="1"/>
  <c r="BE83" i="2"/>
  <c r="CJ83" i="2" s="1"/>
  <c r="BE85" i="2"/>
  <c r="CJ85" i="2" s="1"/>
  <c r="BE87" i="2"/>
  <c r="CJ87" i="2" s="1"/>
  <c r="BE89" i="2"/>
  <c r="CJ89" i="2" s="1"/>
  <c r="BE91" i="2"/>
  <c r="CJ91" i="2" s="1"/>
  <c r="BE93" i="2"/>
  <c r="CJ93" i="2" s="1"/>
  <c r="BE95" i="2"/>
  <c r="CJ95" i="2" s="1"/>
  <c r="BE97" i="2"/>
  <c r="CJ97" i="2" s="1"/>
  <c r="BE99" i="2"/>
  <c r="CJ99" i="2" s="1"/>
  <c r="BE26" i="2"/>
  <c r="CJ26" i="2" s="1"/>
  <c r="BE43" i="2"/>
  <c r="CJ43" i="2" s="1"/>
  <c r="BE63" i="2"/>
  <c r="CJ63" i="2" s="1"/>
  <c r="BE68" i="2"/>
  <c r="CJ68" i="2" s="1"/>
  <c r="BA102" i="2"/>
  <c r="CF102" i="2" s="1"/>
  <c r="BA8" i="2"/>
  <c r="CF8" i="2" s="1"/>
  <c r="BA10" i="2"/>
  <c r="CF10" i="2" s="1"/>
  <c r="BA12" i="2"/>
  <c r="CF12" i="2" s="1"/>
  <c r="BA14" i="2"/>
  <c r="CF14" i="2" s="1"/>
  <c r="BA11" i="2"/>
  <c r="CF11" i="2" s="1"/>
  <c r="BA17" i="2"/>
  <c r="CF17" i="2" s="1"/>
  <c r="BA21" i="2"/>
  <c r="CF21" i="2" s="1"/>
  <c r="BA25" i="2"/>
  <c r="CF25" i="2" s="1"/>
  <c r="BA29" i="2"/>
  <c r="CF29" i="2" s="1"/>
  <c r="BA33" i="2"/>
  <c r="CF33" i="2" s="1"/>
  <c r="BA34" i="2"/>
  <c r="CF34" i="2" s="1"/>
  <c r="BA101" i="2"/>
  <c r="CF101" i="2" s="1"/>
  <c r="BA13" i="2"/>
  <c r="CF13" i="2" s="1"/>
  <c r="BA18" i="2"/>
  <c r="CF18" i="2" s="1"/>
  <c r="BA22" i="2"/>
  <c r="CF22" i="2" s="1"/>
  <c r="BA26" i="2"/>
  <c r="CF26" i="2" s="1"/>
  <c r="BA30" i="2"/>
  <c r="CF30" i="2" s="1"/>
  <c r="BA32" i="2"/>
  <c r="CF32" i="2" s="1"/>
  <c r="BA36" i="2"/>
  <c r="CF36" i="2" s="1"/>
  <c r="BA38" i="2"/>
  <c r="CF38" i="2" s="1"/>
  <c r="BA40" i="2"/>
  <c r="CF40" i="2" s="1"/>
  <c r="BA42" i="2"/>
  <c r="CF42" i="2" s="1"/>
  <c r="BA44" i="2"/>
  <c r="CF44" i="2" s="1"/>
  <c r="BA46" i="2"/>
  <c r="CF46" i="2" s="1"/>
  <c r="BA7" i="2"/>
  <c r="CF7" i="2" s="1"/>
  <c r="BA15" i="2"/>
  <c r="CF15" i="2" s="1"/>
  <c r="BA19" i="2"/>
  <c r="CF19" i="2" s="1"/>
  <c r="BA23" i="2"/>
  <c r="CF23" i="2" s="1"/>
  <c r="BA27" i="2"/>
  <c r="CF27" i="2" s="1"/>
  <c r="BA31" i="2"/>
  <c r="CF31" i="2" s="1"/>
  <c r="BA24" i="2"/>
  <c r="CF24" i="2" s="1"/>
  <c r="BA39" i="2"/>
  <c r="CF39" i="2" s="1"/>
  <c r="BA47" i="2"/>
  <c r="CF47" i="2" s="1"/>
  <c r="BA48" i="2"/>
  <c r="CF48" i="2" s="1"/>
  <c r="BA52" i="2"/>
  <c r="CF52" i="2" s="1"/>
  <c r="BA55" i="2"/>
  <c r="CF55" i="2" s="1"/>
  <c r="BA62" i="2"/>
  <c r="CF62" i="2" s="1"/>
  <c r="BA63" i="2"/>
  <c r="CF63" i="2" s="1"/>
  <c r="BA16" i="2"/>
  <c r="CF16" i="2" s="1"/>
  <c r="BA35" i="2"/>
  <c r="CF35" i="2" s="1"/>
  <c r="BA43" i="2"/>
  <c r="CF43" i="2" s="1"/>
  <c r="BA50" i="2"/>
  <c r="CF50" i="2" s="1"/>
  <c r="BA54" i="2"/>
  <c r="CF54" i="2" s="1"/>
  <c r="BA58" i="2"/>
  <c r="CF58" i="2" s="1"/>
  <c r="BA59" i="2"/>
  <c r="CF59" i="2" s="1"/>
  <c r="BA66" i="2"/>
  <c r="CF66" i="2" s="1"/>
  <c r="BA67" i="2"/>
  <c r="CF67" i="2" s="1"/>
  <c r="BA9" i="2"/>
  <c r="CF9" i="2" s="1"/>
  <c r="BA41" i="2"/>
  <c r="CF41" i="2" s="1"/>
  <c r="BA53" i="2"/>
  <c r="CF53" i="2" s="1"/>
  <c r="BA60" i="2"/>
  <c r="CF60" i="2" s="1"/>
  <c r="BA74" i="2"/>
  <c r="CF74" i="2" s="1"/>
  <c r="BA76" i="2"/>
  <c r="CF76" i="2" s="1"/>
  <c r="BA78" i="2"/>
  <c r="CF78" i="2" s="1"/>
  <c r="BA80" i="2"/>
  <c r="CF80" i="2" s="1"/>
  <c r="BA82" i="2"/>
  <c r="CF82" i="2" s="1"/>
  <c r="BA84" i="2"/>
  <c r="CF84" i="2" s="1"/>
  <c r="BA86" i="2"/>
  <c r="CF86" i="2" s="1"/>
  <c r="BA88" i="2"/>
  <c r="CF88" i="2" s="1"/>
  <c r="BA90" i="2"/>
  <c r="CF90" i="2" s="1"/>
  <c r="BA92" i="2"/>
  <c r="CF92" i="2" s="1"/>
  <c r="BA94" i="2"/>
  <c r="CF94" i="2" s="1"/>
  <c r="BA96" i="2"/>
  <c r="CF96" i="2" s="1"/>
  <c r="BA98" i="2"/>
  <c r="CF98" i="2" s="1"/>
  <c r="BA100" i="2"/>
  <c r="CF100" i="2" s="1"/>
  <c r="BA64" i="2"/>
  <c r="CF64" i="2" s="1"/>
  <c r="BA20" i="2"/>
  <c r="CF20" i="2" s="1"/>
  <c r="BA45" i="2"/>
  <c r="CF45" i="2" s="1"/>
  <c r="BA56" i="2"/>
  <c r="CF56" i="2" s="1"/>
  <c r="BA65" i="2"/>
  <c r="CF65" i="2" s="1"/>
  <c r="BA68" i="2"/>
  <c r="CF68" i="2" s="1"/>
  <c r="BA72" i="2"/>
  <c r="CF72" i="2" s="1"/>
  <c r="BA6" i="2"/>
  <c r="CF6" i="2" s="1"/>
  <c r="BA51" i="2"/>
  <c r="CF51" i="2" s="1"/>
  <c r="BA28" i="2"/>
  <c r="CF28" i="2" s="1"/>
  <c r="BA49" i="2"/>
  <c r="CF49" i="2" s="1"/>
  <c r="BA61" i="2"/>
  <c r="CF61" i="2" s="1"/>
  <c r="BA70" i="2"/>
  <c r="CF70" i="2" s="1"/>
  <c r="BA71" i="2"/>
  <c r="CF71" i="2" s="1"/>
  <c r="BA73" i="2"/>
  <c r="CF73" i="2" s="1"/>
  <c r="BA75" i="2"/>
  <c r="CF75" i="2" s="1"/>
  <c r="BA77" i="2"/>
  <c r="CF77" i="2" s="1"/>
  <c r="BA79" i="2"/>
  <c r="CF79" i="2" s="1"/>
  <c r="BA81" i="2"/>
  <c r="CF81" i="2" s="1"/>
  <c r="BA83" i="2"/>
  <c r="CF83" i="2" s="1"/>
  <c r="BA85" i="2"/>
  <c r="CF85" i="2" s="1"/>
  <c r="BA87" i="2"/>
  <c r="CF87" i="2" s="1"/>
  <c r="BA89" i="2"/>
  <c r="CF89" i="2" s="1"/>
  <c r="BA91" i="2"/>
  <c r="CF91" i="2" s="1"/>
  <c r="BA93" i="2"/>
  <c r="CF93" i="2" s="1"/>
  <c r="BA95" i="2"/>
  <c r="CF95" i="2" s="1"/>
  <c r="BA97" i="2"/>
  <c r="CF97" i="2" s="1"/>
  <c r="BA99" i="2"/>
  <c r="CF99" i="2" s="1"/>
  <c r="BA37" i="2"/>
  <c r="CF37" i="2" s="1"/>
  <c r="BA57" i="2"/>
  <c r="CF57" i="2" s="1"/>
  <c r="BA69" i="2"/>
  <c r="CF69" i="2" s="1"/>
  <c r="AW102" i="2"/>
  <c r="CB102" i="2" s="1"/>
  <c r="AW8" i="2"/>
  <c r="CB8" i="2" s="1"/>
  <c r="AW10" i="2"/>
  <c r="CB10" i="2" s="1"/>
  <c r="AW12" i="2"/>
  <c r="CB12" i="2" s="1"/>
  <c r="AW14" i="2"/>
  <c r="CB14" i="2" s="1"/>
  <c r="AW101" i="2"/>
  <c r="CB101" i="2" s="1"/>
  <c r="AW13" i="2"/>
  <c r="CB13" i="2" s="1"/>
  <c r="AW19" i="2"/>
  <c r="CB19" i="2" s="1"/>
  <c r="AW23" i="2"/>
  <c r="CB23" i="2" s="1"/>
  <c r="AW27" i="2"/>
  <c r="CB27" i="2" s="1"/>
  <c r="AW31" i="2"/>
  <c r="CB31" i="2" s="1"/>
  <c r="AW35" i="2"/>
  <c r="CB35" i="2" s="1"/>
  <c r="AW7" i="2"/>
  <c r="CB7" i="2" s="1"/>
  <c r="AW15" i="2"/>
  <c r="CB15" i="2" s="1"/>
  <c r="AW16" i="2"/>
  <c r="CB16" i="2" s="1"/>
  <c r="AW20" i="2"/>
  <c r="CB20" i="2" s="1"/>
  <c r="AW24" i="2"/>
  <c r="CB24" i="2" s="1"/>
  <c r="AW28" i="2"/>
  <c r="CB28" i="2" s="1"/>
  <c r="AW33" i="2"/>
  <c r="CB33" i="2" s="1"/>
  <c r="AW34" i="2"/>
  <c r="CB34" i="2" s="1"/>
  <c r="AW36" i="2"/>
  <c r="CB36" i="2" s="1"/>
  <c r="AW38" i="2"/>
  <c r="CB38" i="2" s="1"/>
  <c r="AW40" i="2"/>
  <c r="CB40" i="2" s="1"/>
  <c r="AW42" i="2"/>
  <c r="CB42" i="2" s="1"/>
  <c r="AW44" i="2"/>
  <c r="CB44" i="2" s="1"/>
  <c r="AW46" i="2"/>
  <c r="CB46" i="2" s="1"/>
  <c r="AW9" i="2"/>
  <c r="CB9" i="2" s="1"/>
  <c r="AW17" i="2"/>
  <c r="CB17" i="2" s="1"/>
  <c r="AW21" i="2"/>
  <c r="CB21" i="2" s="1"/>
  <c r="AW25" i="2"/>
  <c r="CB25" i="2" s="1"/>
  <c r="AW29" i="2"/>
  <c r="CB29" i="2" s="1"/>
  <c r="AW32" i="2"/>
  <c r="CB32" i="2" s="1"/>
  <c r="AW11" i="2"/>
  <c r="CB11" i="2" s="1"/>
  <c r="AW18" i="2"/>
  <c r="CB18" i="2" s="1"/>
  <c r="AW41" i="2"/>
  <c r="CB41" i="2" s="1"/>
  <c r="AW50" i="2"/>
  <c r="CB50" i="2" s="1"/>
  <c r="AW54" i="2"/>
  <c r="CB54" i="2" s="1"/>
  <c r="AW56" i="2"/>
  <c r="CB56" i="2" s="1"/>
  <c r="AW57" i="2"/>
  <c r="CB57" i="2" s="1"/>
  <c r="AW64" i="2"/>
  <c r="CB64" i="2" s="1"/>
  <c r="AW65" i="2"/>
  <c r="CB65" i="2" s="1"/>
  <c r="AW26" i="2"/>
  <c r="CB26" i="2" s="1"/>
  <c r="AW37" i="2"/>
  <c r="CB37" i="2" s="1"/>
  <c r="AW45" i="2"/>
  <c r="CB45" i="2" s="1"/>
  <c r="AW48" i="2"/>
  <c r="CB48" i="2" s="1"/>
  <c r="AW52" i="2"/>
  <c r="CB52" i="2" s="1"/>
  <c r="AW60" i="2"/>
  <c r="CB60" i="2" s="1"/>
  <c r="AW61" i="2"/>
  <c r="CB61" i="2" s="1"/>
  <c r="AW68" i="2"/>
  <c r="CB68" i="2" s="1"/>
  <c r="AW22" i="2"/>
  <c r="CB22" i="2" s="1"/>
  <c r="AW63" i="2"/>
  <c r="CB63" i="2" s="1"/>
  <c r="AW67" i="2"/>
  <c r="CB67" i="2" s="1"/>
  <c r="AW69" i="2"/>
  <c r="CB69" i="2" s="1"/>
  <c r="AW74" i="2"/>
  <c r="CB74" i="2" s="1"/>
  <c r="AW76" i="2"/>
  <c r="CB76" i="2" s="1"/>
  <c r="AW78" i="2"/>
  <c r="CB78" i="2" s="1"/>
  <c r="AW80" i="2"/>
  <c r="CB80" i="2" s="1"/>
  <c r="AW82" i="2"/>
  <c r="CB82" i="2" s="1"/>
  <c r="AW84" i="2"/>
  <c r="CB84" i="2" s="1"/>
  <c r="AW86" i="2"/>
  <c r="CB86" i="2" s="1"/>
  <c r="AW88" i="2"/>
  <c r="CB88" i="2" s="1"/>
  <c r="AW90" i="2"/>
  <c r="CB90" i="2" s="1"/>
  <c r="AW92" i="2"/>
  <c r="CB92" i="2" s="1"/>
  <c r="AW94" i="2"/>
  <c r="CB94" i="2" s="1"/>
  <c r="AW96" i="2"/>
  <c r="CB96" i="2" s="1"/>
  <c r="AW98" i="2"/>
  <c r="CB98" i="2" s="1"/>
  <c r="AW100" i="2"/>
  <c r="CB100" i="2" s="1"/>
  <c r="AW70" i="2"/>
  <c r="CB70" i="2" s="1"/>
  <c r="AW30" i="2"/>
  <c r="CB30" i="2" s="1"/>
  <c r="AW39" i="2"/>
  <c r="CB39" i="2" s="1"/>
  <c r="AW49" i="2"/>
  <c r="CB49" i="2" s="1"/>
  <c r="AW59" i="2"/>
  <c r="CB59" i="2" s="1"/>
  <c r="AW66" i="2"/>
  <c r="CB66" i="2" s="1"/>
  <c r="AW6" i="2"/>
  <c r="CB6" i="2" s="1"/>
  <c r="AW47" i="2"/>
  <c r="CB47" i="2" s="1"/>
  <c r="AW53" i="2"/>
  <c r="CB53" i="2" s="1"/>
  <c r="AW58" i="2"/>
  <c r="CB58" i="2" s="1"/>
  <c r="AW71" i="2"/>
  <c r="CB71" i="2" s="1"/>
  <c r="AW43" i="2"/>
  <c r="CB43" i="2" s="1"/>
  <c r="AW51" i="2"/>
  <c r="CB51" i="2" s="1"/>
  <c r="AW55" i="2"/>
  <c r="CB55" i="2" s="1"/>
  <c r="AW62" i="2"/>
  <c r="CB62" i="2" s="1"/>
  <c r="AW72" i="2"/>
  <c r="CB72" i="2" s="1"/>
  <c r="AW73" i="2"/>
  <c r="CB73" i="2" s="1"/>
  <c r="AW75" i="2"/>
  <c r="CB75" i="2" s="1"/>
  <c r="AW77" i="2"/>
  <c r="CB77" i="2" s="1"/>
  <c r="AW79" i="2"/>
  <c r="CB79" i="2" s="1"/>
  <c r="AW81" i="2"/>
  <c r="CB81" i="2" s="1"/>
  <c r="AW83" i="2"/>
  <c r="CB83" i="2" s="1"/>
  <c r="AW85" i="2"/>
  <c r="CB85" i="2" s="1"/>
  <c r="AW87" i="2"/>
  <c r="CB87" i="2" s="1"/>
  <c r="AW89" i="2"/>
  <c r="CB89" i="2" s="1"/>
  <c r="AW91" i="2"/>
  <c r="CB91" i="2" s="1"/>
  <c r="AW93" i="2"/>
  <c r="CB93" i="2" s="1"/>
  <c r="AW95" i="2"/>
  <c r="CB95" i="2" s="1"/>
  <c r="AW97" i="2"/>
  <c r="CB97" i="2" s="1"/>
  <c r="AW99" i="2"/>
  <c r="CB99" i="2" s="1"/>
  <c r="AS102" i="2"/>
  <c r="BX102" i="2" s="1"/>
  <c r="AS8" i="2"/>
  <c r="BX8" i="2" s="1"/>
  <c r="AS10" i="2"/>
  <c r="BX10" i="2" s="1"/>
  <c r="AS12" i="2"/>
  <c r="BX12" i="2" s="1"/>
  <c r="AS14" i="2"/>
  <c r="BX14" i="2" s="1"/>
  <c r="AS7" i="2"/>
  <c r="BX7" i="2" s="1"/>
  <c r="AS15" i="2"/>
  <c r="BX15" i="2" s="1"/>
  <c r="AS17" i="2"/>
  <c r="BX17" i="2" s="1"/>
  <c r="AS21" i="2"/>
  <c r="BX21" i="2" s="1"/>
  <c r="AS25" i="2"/>
  <c r="BX25" i="2" s="1"/>
  <c r="AS29" i="2"/>
  <c r="BX29" i="2" s="1"/>
  <c r="AS9" i="2"/>
  <c r="BX9" i="2" s="1"/>
  <c r="AS18" i="2"/>
  <c r="BX18" i="2" s="1"/>
  <c r="AS22" i="2"/>
  <c r="BX22" i="2" s="1"/>
  <c r="AS26" i="2"/>
  <c r="BX26" i="2" s="1"/>
  <c r="AS30" i="2"/>
  <c r="BX30" i="2" s="1"/>
  <c r="AS35" i="2"/>
  <c r="BX35" i="2" s="1"/>
  <c r="AS36" i="2"/>
  <c r="BX36" i="2" s="1"/>
  <c r="AS38" i="2"/>
  <c r="BX38" i="2" s="1"/>
  <c r="AS40" i="2"/>
  <c r="BX40" i="2" s="1"/>
  <c r="AS42" i="2"/>
  <c r="BX42" i="2" s="1"/>
  <c r="AS44" i="2"/>
  <c r="BX44" i="2" s="1"/>
  <c r="AS46" i="2"/>
  <c r="BX46" i="2" s="1"/>
  <c r="AS48" i="2"/>
  <c r="BX48" i="2" s="1"/>
  <c r="AS11" i="2"/>
  <c r="BX11" i="2" s="1"/>
  <c r="AS19" i="2"/>
  <c r="BX19" i="2" s="1"/>
  <c r="AS23" i="2"/>
  <c r="BX23" i="2" s="1"/>
  <c r="AS27" i="2"/>
  <c r="BX27" i="2" s="1"/>
  <c r="AS31" i="2"/>
  <c r="BX31" i="2" s="1"/>
  <c r="AS33" i="2"/>
  <c r="BX33" i="2" s="1"/>
  <c r="AS34" i="2"/>
  <c r="BX34" i="2" s="1"/>
  <c r="AS28" i="2"/>
  <c r="BX28" i="2" s="1"/>
  <c r="AS43" i="2"/>
  <c r="BX43" i="2" s="1"/>
  <c r="AS52" i="2"/>
  <c r="BX52" i="2" s="1"/>
  <c r="AS58" i="2"/>
  <c r="BX58" i="2" s="1"/>
  <c r="AS59" i="2"/>
  <c r="BX59" i="2" s="1"/>
  <c r="AS101" i="2"/>
  <c r="BX101" i="2" s="1"/>
  <c r="AS20" i="2"/>
  <c r="BX20" i="2" s="1"/>
  <c r="AS32" i="2"/>
  <c r="BX32" i="2" s="1"/>
  <c r="AS39" i="2"/>
  <c r="BX39" i="2" s="1"/>
  <c r="AS47" i="2"/>
  <c r="BX47" i="2" s="1"/>
  <c r="AS50" i="2"/>
  <c r="BX50" i="2" s="1"/>
  <c r="AS54" i="2"/>
  <c r="BX54" i="2" s="1"/>
  <c r="AS55" i="2"/>
  <c r="BX55" i="2" s="1"/>
  <c r="AS62" i="2"/>
  <c r="BX62" i="2" s="1"/>
  <c r="AS63" i="2"/>
  <c r="BX63" i="2" s="1"/>
  <c r="AS45" i="2"/>
  <c r="BX45" i="2" s="1"/>
  <c r="AS49" i="2"/>
  <c r="BX49" i="2" s="1"/>
  <c r="AS57" i="2"/>
  <c r="BX57" i="2" s="1"/>
  <c r="AS64" i="2"/>
  <c r="BX64" i="2" s="1"/>
  <c r="AS68" i="2"/>
  <c r="BX68" i="2" s="1"/>
  <c r="AS70" i="2"/>
  <c r="BX70" i="2" s="1"/>
  <c r="AS71" i="2"/>
  <c r="BX71" i="2" s="1"/>
  <c r="AS74" i="2"/>
  <c r="BX74" i="2" s="1"/>
  <c r="AS76" i="2"/>
  <c r="BX76" i="2" s="1"/>
  <c r="AS78" i="2"/>
  <c r="BX78" i="2" s="1"/>
  <c r="AS80" i="2"/>
  <c r="BX80" i="2" s="1"/>
  <c r="AS82" i="2"/>
  <c r="BX82" i="2" s="1"/>
  <c r="AS84" i="2"/>
  <c r="BX84" i="2" s="1"/>
  <c r="AS86" i="2"/>
  <c r="BX86" i="2" s="1"/>
  <c r="AS88" i="2"/>
  <c r="BX88" i="2" s="1"/>
  <c r="AS90" i="2"/>
  <c r="BX90" i="2" s="1"/>
  <c r="AS92" i="2"/>
  <c r="BX92" i="2" s="1"/>
  <c r="AS94" i="2"/>
  <c r="BX94" i="2" s="1"/>
  <c r="AS96" i="2"/>
  <c r="BX96" i="2" s="1"/>
  <c r="AS98" i="2"/>
  <c r="BX98" i="2" s="1"/>
  <c r="AS100" i="2"/>
  <c r="BX100" i="2" s="1"/>
  <c r="AS61" i="2"/>
  <c r="BX61" i="2" s="1"/>
  <c r="AS73" i="2"/>
  <c r="BX73" i="2" s="1"/>
  <c r="AS51" i="2"/>
  <c r="BX51" i="2" s="1"/>
  <c r="AS60" i="2"/>
  <c r="BX60" i="2" s="1"/>
  <c r="AS69" i="2"/>
  <c r="BX69" i="2" s="1"/>
  <c r="AS6" i="2"/>
  <c r="BX6" i="2" s="1"/>
  <c r="AS41" i="2"/>
  <c r="BX41" i="2" s="1"/>
  <c r="AS66" i="2"/>
  <c r="BX66" i="2" s="1"/>
  <c r="AS72" i="2"/>
  <c r="BX72" i="2" s="1"/>
  <c r="AS16" i="2"/>
  <c r="BX16" i="2" s="1"/>
  <c r="AS37" i="2"/>
  <c r="BX37" i="2" s="1"/>
  <c r="AS53" i="2"/>
  <c r="BX53" i="2" s="1"/>
  <c r="AS56" i="2"/>
  <c r="BX56" i="2" s="1"/>
  <c r="AS65" i="2"/>
  <c r="BX65" i="2" s="1"/>
  <c r="AS67" i="2"/>
  <c r="BX67" i="2" s="1"/>
  <c r="AS75" i="2"/>
  <c r="BX75" i="2" s="1"/>
  <c r="AS77" i="2"/>
  <c r="BX77" i="2" s="1"/>
  <c r="AS79" i="2"/>
  <c r="BX79" i="2" s="1"/>
  <c r="AS81" i="2"/>
  <c r="BX81" i="2" s="1"/>
  <c r="AS83" i="2"/>
  <c r="BX83" i="2" s="1"/>
  <c r="AS85" i="2"/>
  <c r="BX85" i="2" s="1"/>
  <c r="AS87" i="2"/>
  <c r="BX87" i="2" s="1"/>
  <c r="AS89" i="2"/>
  <c r="BX89" i="2" s="1"/>
  <c r="AS91" i="2"/>
  <c r="BX91" i="2" s="1"/>
  <c r="AS93" i="2"/>
  <c r="BX93" i="2" s="1"/>
  <c r="AS95" i="2"/>
  <c r="BX95" i="2" s="1"/>
  <c r="AS97" i="2"/>
  <c r="BX97" i="2" s="1"/>
  <c r="AS99" i="2"/>
  <c r="BX99" i="2" s="1"/>
  <c r="AS13" i="2"/>
  <c r="BX13" i="2" s="1"/>
  <c r="AS24" i="2"/>
  <c r="BX24" i="2" s="1"/>
  <c r="AO102" i="2"/>
  <c r="BT102" i="2" s="1"/>
  <c r="AO8" i="2"/>
  <c r="BT8" i="2" s="1"/>
  <c r="AO10" i="2"/>
  <c r="BT10" i="2" s="1"/>
  <c r="AO12" i="2"/>
  <c r="BT12" i="2" s="1"/>
  <c r="AO14" i="2"/>
  <c r="BT14" i="2" s="1"/>
  <c r="AO9" i="2"/>
  <c r="BT9" i="2" s="1"/>
  <c r="AO19" i="2"/>
  <c r="BT19" i="2" s="1"/>
  <c r="AO23" i="2"/>
  <c r="BT23" i="2" s="1"/>
  <c r="AO27" i="2"/>
  <c r="BT27" i="2" s="1"/>
  <c r="AO31" i="2"/>
  <c r="BT31" i="2" s="1"/>
  <c r="AO32" i="2"/>
  <c r="BT32" i="2" s="1"/>
  <c r="AO11" i="2"/>
  <c r="BT11" i="2" s="1"/>
  <c r="AO16" i="2"/>
  <c r="BT16" i="2" s="1"/>
  <c r="AO20" i="2"/>
  <c r="BT20" i="2" s="1"/>
  <c r="AO24" i="2"/>
  <c r="BT24" i="2" s="1"/>
  <c r="AO28" i="2"/>
  <c r="BT28" i="2" s="1"/>
  <c r="AO36" i="2"/>
  <c r="BT36" i="2" s="1"/>
  <c r="AO38" i="2"/>
  <c r="BT38" i="2" s="1"/>
  <c r="AO40" i="2"/>
  <c r="BT40" i="2" s="1"/>
  <c r="AO42" i="2"/>
  <c r="BT42" i="2" s="1"/>
  <c r="AO44" i="2"/>
  <c r="BT44" i="2" s="1"/>
  <c r="AO46" i="2"/>
  <c r="BT46" i="2" s="1"/>
  <c r="AO48" i="2"/>
  <c r="BT48" i="2" s="1"/>
  <c r="AO101" i="2"/>
  <c r="BT101" i="2" s="1"/>
  <c r="AO13" i="2"/>
  <c r="BT13" i="2" s="1"/>
  <c r="AO17" i="2"/>
  <c r="BT17" i="2" s="1"/>
  <c r="AO21" i="2"/>
  <c r="BT21" i="2" s="1"/>
  <c r="AO25" i="2"/>
  <c r="BT25" i="2" s="1"/>
  <c r="AO29" i="2"/>
  <c r="BT29" i="2" s="1"/>
  <c r="AO35" i="2"/>
  <c r="BT35" i="2" s="1"/>
  <c r="AO22" i="2"/>
  <c r="BT22" i="2" s="1"/>
  <c r="AO37" i="2"/>
  <c r="BT37" i="2" s="1"/>
  <c r="AO45" i="2"/>
  <c r="BT45" i="2" s="1"/>
  <c r="AO50" i="2"/>
  <c r="BT50" i="2" s="1"/>
  <c r="AO54" i="2"/>
  <c r="BT54" i="2" s="1"/>
  <c r="AO60" i="2"/>
  <c r="BT60" i="2" s="1"/>
  <c r="AO61" i="2"/>
  <c r="BT61" i="2" s="1"/>
  <c r="AO15" i="2"/>
  <c r="BT15" i="2" s="1"/>
  <c r="AO30" i="2"/>
  <c r="BT30" i="2" s="1"/>
  <c r="AO33" i="2"/>
  <c r="BT33" i="2" s="1"/>
  <c r="AO41" i="2"/>
  <c r="BT41" i="2" s="1"/>
  <c r="AO52" i="2"/>
  <c r="BT52" i="2" s="1"/>
  <c r="AO56" i="2"/>
  <c r="BT56" i="2" s="1"/>
  <c r="AO57" i="2"/>
  <c r="BT57" i="2" s="1"/>
  <c r="AO64" i="2"/>
  <c r="BT64" i="2" s="1"/>
  <c r="AO65" i="2"/>
  <c r="BT65" i="2" s="1"/>
  <c r="AO39" i="2"/>
  <c r="BT39" i="2" s="1"/>
  <c r="AO51" i="2"/>
  <c r="BT51" i="2" s="1"/>
  <c r="AO58" i="2"/>
  <c r="BT58" i="2" s="1"/>
  <c r="AO67" i="2"/>
  <c r="BT67" i="2" s="1"/>
  <c r="AO72" i="2"/>
  <c r="BT72" i="2" s="1"/>
  <c r="AO73" i="2"/>
  <c r="BT73" i="2" s="1"/>
  <c r="AO74" i="2"/>
  <c r="BT74" i="2" s="1"/>
  <c r="AO76" i="2"/>
  <c r="BT76" i="2" s="1"/>
  <c r="AO78" i="2"/>
  <c r="BT78" i="2" s="1"/>
  <c r="AO80" i="2"/>
  <c r="BT80" i="2" s="1"/>
  <c r="AO82" i="2"/>
  <c r="BT82" i="2" s="1"/>
  <c r="AO84" i="2"/>
  <c r="BT84" i="2" s="1"/>
  <c r="AO86" i="2"/>
  <c r="BT86" i="2" s="1"/>
  <c r="AO88" i="2"/>
  <c r="BT88" i="2" s="1"/>
  <c r="AO90" i="2"/>
  <c r="BT90" i="2" s="1"/>
  <c r="AO92" i="2"/>
  <c r="BT92" i="2" s="1"/>
  <c r="AO94" i="2"/>
  <c r="BT94" i="2" s="1"/>
  <c r="AO96" i="2"/>
  <c r="BT96" i="2" s="1"/>
  <c r="AO98" i="2"/>
  <c r="BT98" i="2" s="1"/>
  <c r="AO100" i="2"/>
  <c r="BT100" i="2" s="1"/>
  <c r="AO55" i="2"/>
  <c r="BT55" i="2" s="1"/>
  <c r="AO62" i="2"/>
  <c r="BT62" i="2" s="1"/>
  <c r="AO18" i="2"/>
  <c r="BT18" i="2" s="1"/>
  <c r="AO34" i="2"/>
  <c r="BT34" i="2" s="1"/>
  <c r="AO43" i="2"/>
  <c r="BT43" i="2" s="1"/>
  <c r="AO53" i="2"/>
  <c r="BT53" i="2" s="1"/>
  <c r="AO63" i="2"/>
  <c r="BT63" i="2" s="1"/>
  <c r="AO66" i="2"/>
  <c r="BT66" i="2" s="1"/>
  <c r="AO70" i="2"/>
  <c r="BT70" i="2" s="1"/>
  <c r="AO71" i="2"/>
  <c r="BT71" i="2" s="1"/>
  <c r="AO6" i="2"/>
  <c r="BT6" i="2" s="1"/>
  <c r="AO7" i="2"/>
  <c r="BT7" i="2" s="1"/>
  <c r="AO26" i="2"/>
  <c r="BT26" i="2" s="1"/>
  <c r="AO47" i="2"/>
  <c r="BT47" i="2" s="1"/>
  <c r="AO59" i="2"/>
  <c r="BT59" i="2" s="1"/>
  <c r="AO68" i="2"/>
  <c r="BT68" i="2" s="1"/>
  <c r="AO69" i="2"/>
  <c r="BT69" i="2" s="1"/>
  <c r="AO75" i="2"/>
  <c r="BT75" i="2" s="1"/>
  <c r="AO77" i="2"/>
  <c r="BT77" i="2" s="1"/>
  <c r="AO79" i="2"/>
  <c r="BT79" i="2" s="1"/>
  <c r="AO81" i="2"/>
  <c r="BT81" i="2" s="1"/>
  <c r="AO83" i="2"/>
  <c r="BT83" i="2" s="1"/>
  <c r="AO85" i="2"/>
  <c r="BT85" i="2" s="1"/>
  <c r="AO87" i="2"/>
  <c r="BT87" i="2" s="1"/>
  <c r="AO89" i="2"/>
  <c r="BT89" i="2" s="1"/>
  <c r="AO91" i="2"/>
  <c r="BT91" i="2" s="1"/>
  <c r="AO93" i="2"/>
  <c r="BT93" i="2" s="1"/>
  <c r="AO95" i="2"/>
  <c r="BT95" i="2" s="1"/>
  <c r="AO97" i="2"/>
  <c r="BT97" i="2" s="1"/>
  <c r="AO99" i="2"/>
  <c r="BT99" i="2" s="1"/>
  <c r="AO49" i="2"/>
  <c r="BT49" i="2" s="1"/>
  <c r="AK102" i="2"/>
  <c r="BP102" i="2" s="1"/>
  <c r="AK8" i="2"/>
  <c r="BP8" i="2" s="1"/>
  <c r="AK10" i="2"/>
  <c r="BP10" i="2" s="1"/>
  <c r="AK12" i="2"/>
  <c r="BP12" i="2" s="1"/>
  <c r="AK14" i="2"/>
  <c r="BP14" i="2" s="1"/>
  <c r="AK11" i="2"/>
  <c r="BP11" i="2" s="1"/>
  <c r="AK17" i="2"/>
  <c r="BP17" i="2" s="1"/>
  <c r="AK21" i="2"/>
  <c r="BP21" i="2" s="1"/>
  <c r="AK25" i="2"/>
  <c r="BP25" i="2" s="1"/>
  <c r="AK29" i="2"/>
  <c r="BP29" i="2" s="1"/>
  <c r="AK33" i="2"/>
  <c r="BP33" i="2" s="1"/>
  <c r="AK34" i="2"/>
  <c r="BP34" i="2" s="1"/>
  <c r="AK101" i="2"/>
  <c r="BP101" i="2" s="1"/>
  <c r="AK13" i="2"/>
  <c r="BP13" i="2" s="1"/>
  <c r="AK18" i="2"/>
  <c r="BP18" i="2" s="1"/>
  <c r="AK22" i="2"/>
  <c r="BP22" i="2" s="1"/>
  <c r="AK26" i="2"/>
  <c r="BP26" i="2" s="1"/>
  <c r="AK30" i="2"/>
  <c r="BP30" i="2" s="1"/>
  <c r="AK32" i="2"/>
  <c r="BP32" i="2" s="1"/>
  <c r="AK36" i="2"/>
  <c r="BP36" i="2" s="1"/>
  <c r="AK38" i="2"/>
  <c r="BP38" i="2" s="1"/>
  <c r="AK40" i="2"/>
  <c r="BP40" i="2" s="1"/>
  <c r="AK42" i="2"/>
  <c r="BP42" i="2" s="1"/>
  <c r="AK44" i="2"/>
  <c r="BP44" i="2" s="1"/>
  <c r="AK46" i="2"/>
  <c r="BP46" i="2" s="1"/>
  <c r="AK48" i="2"/>
  <c r="BP48" i="2" s="1"/>
  <c r="AK7" i="2"/>
  <c r="BP7" i="2" s="1"/>
  <c r="AK15" i="2"/>
  <c r="BP15" i="2" s="1"/>
  <c r="AK19" i="2"/>
  <c r="BP19" i="2" s="1"/>
  <c r="AK23" i="2"/>
  <c r="BP23" i="2" s="1"/>
  <c r="AK27" i="2"/>
  <c r="BP27" i="2" s="1"/>
  <c r="AK31" i="2"/>
  <c r="BP31" i="2" s="1"/>
  <c r="AK9" i="2"/>
  <c r="BP9" i="2" s="1"/>
  <c r="AK16" i="2"/>
  <c r="BP16" i="2" s="1"/>
  <c r="AK39" i="2"/>
  <c r="BP39" i="2" s="1"/>
  <c r="AK47" i="2"/>
  <c r="BP47" i="2" s="1"/>
  <c r="AK52" i="2"/>
  <c r="BP52" i="2" s="1"/>
  <c r="AK55" i="2"/>
  <c r="BP55" i="2" s="1"/>
  <c r="AK62" i="2"/>
  <c r="BP62" i="2" s="1"/>
  <c r="AK63" i="2"/>
  <c r="BP63" i="2" s="1"/>
  <c r="AK24" i="2"/>
  <c r="BP24" i="2" s="1"/>
  <c r="AK43" i="2"/>
  <c r="BP43" i="2" s="1"/>
  <c r="AK50" i="2"/>
  <c r="BP50" i="2" s="1"/>
  <c r="AK54" i="2"/>
  <c r="BP54" i="2" s="1"/>
  <c r="AK58" i="2"/>
  <c r="BP58" i="2" s="1"/>
  <c r="AK59" i="2"/>
  <c r="BP59" i="2" s="1"/>
  <c r="AK66" i="2"/>
  <c r="BP66" i="2" s="1"/>
  <c r="AK67" i="2"/>
  <c r="BP67" i="2" s="1"/>
  <c r="AK20" i="2"/>
  <c r="BP20" i="2" s="1"/>
  <c r="AK53" i="2"/>
  <c r="BP53" i="2" s="1"/>
  <c r="AK61" i="2"/>
  <c r="BP61" i="2" s="1"/>
  <c r="AK68" i="2"/>
  <c r="BP68" i="2" s="1"/>
  <c r="AK74" i="2"/>
  <c r="BP74" i="2" s="1"/>
  <c r="AK76" i="2"/>
  <c r="BP76" i="2" s="1"/>
  <c r="AK78" i="2"/>
  <c r="BP78" i="2" s="1"/>
  <c r="AK80" i="2"/>
  <c r="BP80" i="2" s="1"/>
  <c r="AK82" i="2"/>
  <c r="BP82" i="2" s="1"/>
  <c r="AK84" i="2"/>
  <c r="BP84" i="2" s="1"/>
  <c r="AK86" i="2"/>
  <c r="BP86" i="2" s="1"/>
  <c r="AK88" i="2"/>
  <c r="BP88" i="2" s="1"/>
  <c r="AK90" i="2"/>
  <c r="BP90" i="2" s="1"/>
  <c r="AK92" i="2"/>
  <c r="BP92" i="2" s="1"/>
  <c r="AK94" i="2"/>
  <c r="BP94" i="2" s="1"/>
  <c r="AK96" i="2"/>
  <c r="BP96" i="2" s="1"/>
  <c r="AK98" i="2"/>
  <c r="BP98" i="2" s="1"/>
  <c r="AK100" i="2"/>
  <c r="BP100" i="2" s="1"/>
  <c r="AK56" i="2"/>
  <c r="BP56" i="2" s="1"/>
  <c r="AK28" i="2"/>
  <c r="BP28" i="2" s="1"/>
  <c r="AK37" i="2"/>
  <c r="BP37" i="2" s="1"/>
  <c r="AK57" i="2"/>
  <c r="BP57" i="2" s="1"/>
  <c r="AK64" i="2"/>
  <c r="BP64" i="2" s="1"/>
  <c r="AK72" i="2"/>
  <c r="BP72" i="2" s="1"/>
  <c r="AK73" i="2"/>
  <c r="BP73" i="2" s="1"/>
  <c r="AK6" i="2"/>
  <c r="BP6" i="2" s="1"/>
  <c r="AK45" i="2"/>
  <c r="BP45" i="2" s="1"/>
  <c r="AK51" i="2"/>
  <c r="BP51" i="2" s="1"/>
  <c r="AK65" i="2"/>
  <c r="BP65" i="2" s="1"/>
  <c r="AK69" i="2"/>
  <c r="BP69" i="2" s="1"/>
  <c r="AK41" i="2"/>
  <c r="BP41" i="2" s="1"/>
  <c r="AK49" i="2"/>
  <c r="BP49" i="2" s="1"/>
  <c r="AK60" i="2"/>
  <c r="BP60" i="2" s="1"/>
  <c r="AK70" i="2"/>
  <c r="BP70" i="2" s="1"/>
  <c r="AK71" i="2"/>
  <c r="BP71" i="2" s="1"/>
  <c r="AK75" i="2"/>
  <c r="BP75" i="2" s="1"/>
  <c r="AK77" i="2"/>
  <c r="BP77" i="2" s="1"/>
  <c r="AK79" i="2"/>
  <c r="BP79" i="2" s="1"/>
  <c r="AK81" i="2"/>
  <c r="BP81" i="2" s="1"/>
  <c r="AK83" i="2"/>
  <c r="BP83" i="2" s="1"/>
  <c r="AK85" i="2"/>
  <c r="BP85" i="2" s="1"/>
  <c r="AK87" i="2"/>
  <c r="BP87" i="2" s="1"/>
  <c r="AK89" i="2"/>
  <c r="BP89" i="2" s="1"/>
  <c r="AK91" i="2"/>
  <c r="BP91" i="2" s="1"/>
  <c r="AK93" i="2"/>
  <c r="BP93" i="2" s="1"/>
  <c r="AK95" i="2"/>
  <c r="BP95" i="2" s="1"/>
  <c r="AK97" i="2"/>
  <c r="BP97" i="2" s="1"/>
  <c r="AK99" i="2"/>
  <c r="BP99" i="2" s="1"/>
  <c r="AK35" i="2"/>
  <c r="BP35" i="2" s="1"/>
  <c r="AQ101" i="2"/>
  <c r="BV101" i="2" s="1"/>
  <c r="AQ7" i="2"/>
  <c r="BV7" i="2" s="1"/>
  <c r="AQ9" i="2"/>
  <c r="BV9" i="2" s="1"/>
  <c r="AQ11" i="2"/>
  <c r="BV11" i="2" s="1"/>
  <c r="AQ13" i="2"/>
  <c r="BV13" i="2" s="1"/>
  <c r="AQ15" i="2"/>
  <c r="BV15" i="2" s="1"/>
  <c r="AQ12" i="2"/>
  <c r="BV12" i="2" s="1"/>
  <c r="AQ18" i="2"/>
  <c r="BV18" i="2" s="1"/>
  <c r="AQ22" i="2"/>
  <c r="BV22" i="2" s="1"/>
  <c r="AQ26" i="2"/>
  <c r="BV26" i="2" s="1"/>
  <c r="AQ30" i="2"/>
  <c r="BV30" i="2" s="1"/>
  <c r="AQ34" i="2"/>
  <c r="BV34" i="2" s="1"/>
  <c r="AQ35" i="2"/>
  <c r="BV35" i="2" s="1"/>
  <c r="AQ102" i="2"/>
  <c r="BV102" i="2" s="1"/>
  <c r="AQ14" i="2"/>
  <c r="BV14" i="2" s="1"/>
  <c r="AQ19" i="2"/>
  <c r="BV19" i="2" s="1"/>
  <c r="AQ23" i="2"/>
  <c r="BV23" i="2" s="1"/>
  <c r="AQ27" i="2"/>
  <c r="BV27" i="2" s="1"/>
  <c r="AQ31" i="2"/>
  <c r="BV31" i="2" s="1"/>
  <c r="AQ32" i="2"/>
  <c r="BV32" i="2" s="1"/>
  <c r="AQ33" i="2"/>
  <c r="BV33" i="2" s="1"/>
  <c r="AQ37" i="2"/>
  <c r="BV37" i="2" s="1"/>
  <c r="AQ39" i="2"/>
  <c r="BV39" i="2" s="1"/>
  <c r="AQ41" i="2"/>
  <c r="BV41" i="2" s="1"/>
  <c r="AQ43" i="2"/>
  <c r="BV43" i="2" s="1"/>
  <c r="AQ45" i="2"/>
  <c r="BV45" i="2" s="1"/>
  <c r="AQ47" i="2"/>
  <c r="BV47" i="2" s="1"/>
  <c r="AQ8" i="2"/>
  <c r="BV8" i="2" s="1"/>
  <c r="AQ16" i="2"/>
  <c r="BV16" i="2" s="1"/>
  <c r="AQ20" i="2"/>
  <c r="BV20" i="2" s="1"/>
  <c r="AQ24" i="2"/>
  <c r="BV24" i="2" s="1"/>
  <c r="AQ28" i="2"/>
  <c r="BV28" i="2" s="1"/>
  <c r="AQ17" i="2"/>
  <c r="BV17" i="2" s="1"/>
  <c r="AQ40" i="2"/>
  <c r="BV40" i="2" s="1"/>
  <c r="AQ48" i="2"/>
  <c r="BV48" i="2" s="1"/>
  <c r="AQ49" i="2"/>
  <c r="BV49" i="2" s="1"/>
  <c r="AQ53" i="2"/>
  <c r="BV53" i="2" s="1"/>
  <c r="AQ55" i="2"/>
  <c r="BV55" i="2" s="1"/>
  <c r="AQ56" i="2"/>
  <c r="BV56" i="2" s="1"/>
  <c r="AQ63" i="2"/>
  <c r="BV63" i="2" s="1"/>
  <c r="AQ64" i="2"/>
  <c r="BV64" i="2" s="1"/>
  <c r="AQ10" i="2"/>
  <c r="BV10" i="2" s="1"/>
  <c r="AQ25" i="2"/>
  <c r="BV25" i="2" s="1"/>
  <c r="AQ36" i="2"/>
  <c r="BV36" i="2" s="1"/>
  <c r="AQ44" i="2"/>
  <c r="BV44" i="2" s="1"/>
  <c r="AQ51" i="2"/>
  <c r="BV51" i="2" s="1"/>
  <c r="AQ59" i="2"/>
  <c r="BV59" i="2" s="1"/>
  <c r="AQ60" i="2"/>
  <c r="BV60" i="2" s="1"/>
  <c r="AQ67" i="2"/>
  <c r="BV67" i="2" s="1"/>
  <c r="AQ68" i="2"/>
  <c r="BV68" i="2" s="1"/>
  <c r="AQ6" i="2"/>
  <c r="BV6" i="2" s="1"/>
  <c r="AQ69" i="2"/>
  <c r="BV69" i="2" s="1"/>
  <c r="AQ57" i="2"/>
  <c r="BV57" i="2" s="1"/>
  <c r="AQ46" i="2"/>
  <c r="BV46" i="2" s="1"/>
  <c r="BG38" i="2"/>
  <c r="CL38" i="2" s="1"/>
  <c r="AQ29" i="2"/>
  <c r="BV29" i="2" s="1"/>
  <c r="BG21" i="2"/>
  <c r="CL21" i="2" s="1"/>
  <c r="BH102" i="2"/>
  <c r="CM102" i="2" s="1"/>
  <c r="BH8" i="2"/>
  <c r="CM8" i="2" s="1"/>
  <c r="BH10" i="2"/>
  <c r="CM10" i="2" s="1"/>
  <c r="BH12" i="2"/>
  <c r="CM12" i="2" s="1"/>
  <c r="BH14" i="2"/>
  <c r="CM14" i="2" s="1"/>
  <c r="BH16" i="2"/>
  <c r="CM16" i="2" s="1"/>
  <c r="BH18" i="2"/>
  <c r="CM18" i="2" s="1"/>
  <c r="BH20" i="2"/>
  <c r="CM20" i="2" s="1"/>
  <c r="BH22" i="2"/>
  <c r="CM22" i="2" s="1"/>
  <c r="BH24" i="2"/>
  <c r="CM24" i="2" s="1"/>
  <c r="BH26" i="2"/>
  <c r="CM26" i="2" s="1"/>
  <c r="BH28" i="2"/>
  <c r="CM28" i="2" s="1"/>
  <c r="BH30" i="2"/>
  <c r="CM30" i="2" s="1"/>
  <c r="BH101" i="2"/>
  <c r="CM101" i="2" s="1"/>
  <c r="BH7" i="2"/>
  <c r="CM7" i="2" s="1"/>
  <c r="BH9" i="2"/>
  <c r="CM9" i="2" s="1"/>
  <c r="BH11" i="2"/>
  <c r="CM11" i="2" s="1"/>
  <c r="BH13" i="2"/>
  <c r="CM13" i="2" s="1"/>
  <c r="BH15" i="2"/>
  <c r="CM15" i="2" s="1"/>
  <c r="BH17" i="2"/>
  <c r="CM17" i="2" s="1"/>
  <c r="BH19" i="2"/>
  <c r="CM19" i="2" s="1"/>
  <c r="BH21" i="2"/>
  <c r="CM21" i="2" s="1"/>
  <c r="BH23" i="2"/>
  <c r="CM23" i="2" s="1"/>
  <c r="BH25" i="2"/>
  <c r="CM25" i="2" s="1"/>
  <c r="BH27" i="2"/>
  <c r="CM27" i="2" s="1"/>
  <c r="BH29" i="2"/>
  <c r="CM29" i="2" s="1"/>
  <c r="BH31" i="2"/>
  <c r="CM31" i="2" s="1"/>
  <c r="BH33" i="2"/>
  <c r="CM33" i="2" s="1"/>
  <c r="BH36" i="2"/>
  <c r="CM36" i="2" s="1"/>
  <c r="BH38" i="2"/>
  <c r="CM38" i="2" s="1"/>
  <c r="BH40" i="2"/>
  <c r="CM40" i="2" s="1"/>
  <c r="BH42" i="2"/>
  <c r="CM42" i="2" s="1"/>
  <c r="BH44" i="2"/>
  <c r="CM44" i="2" s="1"/>
  <c r="BH46" i="2"/>
  <c r="CM46" i="2" s="1"/>
  <c r="BH48" i="2"/>
  <c r="CM48" i="2" s="1"/>
  <c r="BH50" i="2"/>
  <c r="CM50" i="2" s="1"/>
  <c r="BH52" i="2"/>
  <c r="CM52" i="2" s="1"/>
  <c r="BH54" i="2"/>
  <c r="CM54" i="2" s="1"/>
  <c r="BH56" i="2"/>
  <c r="CM56" i="2" s="1"/>
  <c r="BH58" i="2"/>
  <c r="CM58" i="2" s="1"/>
  <c r="BH60" i="2"/>
  <c r="CM60" i="2" s="1"/>
  <c r="BH62" i="2"/>
  <c r="CM62" i="2" s="1"/>
  <c r="BH64" i="2"/>
  <c r="CM64" i="2" s="1"/>
  <c r="BH66" i="2"/>
  <c r="CM66" i="2" s="1"/>
  <c r="BH68" i="2"/>
  <c r="CM68" i="2" s="1"/>
  <c r="BH34" i="2"/>
  <c r="CM34" i="2" s="1"/>
  <c r="BH32" i="2"/>
  <c r="CM32" i="2" s="1"/>
  <c r="BH35" i="2"/>
  <c r="CM35" i="2" s="1"/>
  <c r="BH37" i="2"/>
  <c r="CM37" i="2" s="1"/>
  <c r="BH39" i="2"/>
  <c r="CM39" i="2" s="1"/>
  <c r="BH41" i="2"/>
  <c r="CM41" i="2" s="1"/>
  <c r="BH43" i="2"/>
  <c r="CM43" i="2" s="1"/>
  <c r="BH45" i="2"/>
  <c r="CM45" i="2" s="1"/>
  <c r="BH47" i="2"/>
  <c r="CM47" i="2" s="1"/>
  <c r="BH49" i="2"/>
  <c r="CM49" i="2" s="1"/>
  <c r="BH51" i="2"/>
  <c r="CM51" i="2" s="1"/>
  <c r="BH53" i="2"/>
  <c r="CM53" i="2" s="1"/>
  <c r="BH57" i="2"/>
  <c r="CM57" i="2" s="1"/>
  <c r="BH61" i="2"/>
  <c r="CM61" i="2" s="1"/>
  <c r="BH70" i="2"/>
  <c r="CM70" i="2" s="1"/>
  <c r="BH72" i="2"/>
  <c r="CM72" i="2" s="1"/>
  <c r="BD102" i="2"/>
  <c r="CI102" i="2" s="1"/>
  <c r="BD8" i="2"/>
  <c r="CI8" i="2" s="1"/>
  <c r="BD10" i="2"/>
  <c r="CI10" i="2" s="1"/>
  <c r="BD12" i="2"/>
  <c r="CI12" i="2" s="1"/>
  <c r="BD14" i="2"/>
  <c r="CI14" i="2" s="1"/>
  <c r="BD16" i="2"/>
  <c r="CI16" i="2" s="1"/>
  <c r="BD18" i="2"/>
  <c r="CI18" i="2" s="1"/>
  <c r="BD20" i="2"/>
  <c r="CI20" i="2" s="1"/>
  <c r="BD22" i="2"/>
  <c r="CI22" i="2" s="1"/>
  <c r="BD24" i="2"/>
  <c r="CI24" i="2" s="1"/>
  <c r="BD26" i="2"/>
  <c r="CI26" i="2" s="1"/>
  <c r="BD28" i="2"/>
  <c r="CI28" i="2" s="1"/>
  <c r="BD30" i="2"/>
  <c r="CI30" i="2" s="1"/>
  <c r="BD101" i="2"/>
  <c r="CI101" i="2" s="1"/>
  <c r="BD7" i="2"/>
  <c r="CI7" i="2" s="1"/>
  <c r="BD9" i="2"/>
  <c r="CI9" i="2" s="1"/>
  <c r="BD11" i="2"/>
  <c r="CI11" i="2" s="1"/>
  <c r="BD13" i="2"/>
  <c r="CI13" i="2" s="1"/>
  <c r="BD15" i="2"/>
  <c r="CI15" i="2" s="1"/>
  <c r="BD17" i="2"/>
  <c r="CI17" i="2" s="1"/>
  <c r="BD19" i="2"/>
  <c r="CI19" i="2" s="1"/>
  <c r="BD21" i="2"/>
  <c r="CI21" i="2" s="1"/>
  <c r="BD23" i="2"/>
  <c r="CI23" i="2" s="1"/>
  <c r="BD25" i="2"/>
  <c r="CI25" i="2" s="1"/>
  <c r="BD27" i="2"/>
  <c r="CI27" i="2" s="1"/>
  <c r="BD29" i="2"/>
  <c r="CI29" i="2" s="1"/>
  <c r="BD31" i="2"/>
  <c r="CI31" i="2" s="1"/>
  <c r="BD33" i="2"/>
  <c r="CI33" i="2" s="1"/>
  <c r="BD36" i="2"/>
  <c r="CI36" i="2" s="1"/>
  <c r="BD38" i="2"/>
  <c r="CI38" i="2" s="1"/>
  <c r="BD40" i="2"/>
  <c r="CI40" i="2" s="1"/>
  <c r="BD42" i="2"/>
  <c r="CI42" i="2" s="1"/>
  <c r="BD44" i="2"/>
  <c r="CI44" i="2" s="1"/>
  <c r="BD46" i="2"/>
  <c r="CI46" i="2" s="1"/>
  <c r="BD48" i="2"/>
  <c r="CI48" i="2" s="1"/>
  <c r="BD50" i="2"/>
  <c r="CI50" i="2" s="1"/>
  <c r="BD52" i="2"/>
  <c r="CI52" i="2" s="1"/>
  <c r="BD54" i="2"/>
  <c r="CI54" i="2" s="1"/>
  <c r="BD56" i="2"/>
  <c r="CI56" i="2" s="1"/>
  <c r="BD58" i="2"/>
  <c r="CI58" i="2" s="1"/>
  <c r="BD60" i="2"/>
  <c r="CI60" i="2" s="1"/>
  <c r="BD62" i="2"/>
  <c r="CI62" i="2" s="1"/>
  <c r="BD64" i="2"/>
  <c r="CI64" i="2" s="1"/>
  <c r="BD66" i="2"/>
  <c r="CI66" i="2" s="1"/>
  <c r="BD68" i="2"/>
  <c r="CI68" i="2" s="1"/>
  <c r="BD34" i="2"/>
  <c r="CI34" i="2" s="1"/>
  <c r="BD35" i="2"/>
  <c r="CI35" i="2" s="1"/>
  <c r="BD37" i="2"/>
  <c r="CI37" i="2" s="1"/>
  <c r="BD39" i="2"/>
  <c r="CI39" i="2" s="1"/>
  <c r="BD41" i="2"/>
  <c r="CI41" i="2" s="1"/>
  <c r="BD43" i="2"/>
  <c r="CI43" i="2" s="1"/>
  <c r="BD45" i="2"/>
  <c r="CI45" i="2" s="1"/>
  <c r="BD47" i="2"/>
  <c r="CI47" i="2" s="1"/>
  <c r="BD49" i="2"/>
  <c r="CI49" i="2" s="1"/>
  <c r="BD51" i="2"/>
  <c r="CI51" i="2" s="1"/>
  <c r="BD53" i="2"/>
  <c r="CI53" i="2" s="1"/>
  <c r="BD32" i="2"/>
  <c r="CI32" i="2" s="1"/>
  <c r="BD59" i="2"/>
  <c r="CI59" i="2" s="1"/>
  <c r="BD55" i="2"/>
  <c r="CI55" i="2" s="1"/>
  <c r="BD63" i="2"/>
  <c r="CI63" i="2" s="1"/>
  <c r="BD70" i="2"/>
  <c r="CI70" i="2" s="1"/>
  <c r="BD72" i="2"/>
  <c r="CI72" i="2" s="1"/>
  <c r="AZ102" i="2"/>
  <c r="CE102" i="2" s="1"/>
  <c r="AZ8" i="2"/>
  <c r="CE8" i="2" s="1"/>
  <c r="AZ10" i="2"/>
  <c r="CE10" i="2" s="1"/>
  <c r="AZ12" i="2"/>
  <c r="CE12" i="2" s="1"/>
  <c r="AZ14" i="2"/>
  <c r="CE14" i="2" s="1"/>
  <c r="AZ16" i="2"/>
  <c r="CE16" i="2" s="1"/>
  <c r="AZ18" i="2"/>
  <c r="CE18" i="2" s="1"/>
  <c r="AZ20" i="2"/>
  <c r="CE20" i="2" s="1"/>
  <c r="AZ22" i="2"/>
  <c r="CE22" i="2" s="1"/>
  <c r="AZ24" i="2"/>
  <c r="CE24" i="2" s="1"/>
  <c r="AZ26" i="2"/>
  <c r="CE26" i="2" s="1"/>
  <c r="AZ28" i="2"/>
  <c r="CE28" i="2" s="1"/>
  <c r="AZ30" i="2"/>
  <c r="CE30" i="2" s="1"/>
  <c r="AZ101" i="2"/>
  <c r="CE101" i="2" s="1"/>
  <c r="AZ7" i="2"/>
  <c r="CE7" i="2" s="1"/>
  <c r="AZ9" i="2"/>
  <c r="CE9" i="2" s="1"/>
  <c r="AZ11" i="2"/>
  <c r="CE11" i="2" s="1"/>
  <c r="AZ13" i="2"/>
  <c r="CE13" i="2" s="1"/>
  <c r="AZ15" i="2"/>
  <c r="CE15" i="2" s="1"/>
  <c r="AZ17" i="2"/>
  <c r="CE17" i="2" s="1"/>
  <c r="AZ19" i="2"/>
  <c r="CE19" i="2" s="1"/>
  <c r="AZ21" i="2"/>
  <c r="CE21" i="2" s="1"/>
  <c r="AZ23" i="2"/>
  <c r="CE23" i="2" s="1"/>
  <c r="AZ25" i="2"/>
  <c r="CE25" i="2" s="1"/>
  <c r="AZ27" i="2"/>
  <c r="CE27" i="2" s="1"/>
  <c r="AZ29" i="2"/>
  <c r="CE29" i="2" s="1"/>
  <c r="AZ31" i="2"/>
  <c r="CE31" i="2" s="1"/>
  <c r="AZ33" i="2"/>
  <c r="CE33" i="2" s="1"/>
  <c r="AZ35" i="2"/>
  <c r="CE35" i="2" s="1"/>
  <c r="AZ32" i="2"/>
  <c r="CE32" i="2" s="1"/>
  <c r="AZ36" i="2"/>
  <c r="CE36" i="2" s="1"/>
  <c r="AZ38" i="2"/>
  <c r="CE38" i="2" s="1"/>
  <c r="AZ40" i="2"/>
  <c r="CE40" i="2" s="1"/>
  <c r="AZ42" i="2"/>
  <c r="CE42" i="2" s="1"/>
  <c r="AZ44" i="2"/>
  <c r="CE44" i="2" s="1"/>
  <c r="AZ46" i="2"/>
  <c r="CE46" i="2" s="1"/>
  <c r="AZ48" i="2"/>
  <c r="CE48" i="2" s="1"/>
  <c r="AZ50" i="2"/>
  <c r="CE50" i="2" s="1"/>
  <c r="AZ52" i="2"/>
  <c r="CE52" i="2" s="1"/>
  <c r="AZ54" i="2"/>
  <c r="CE54" i="2" s="1"/>
  <c r="AZ56" i="2"/>
  <c r="CE56" i="2" s="1"/>
  <c r="AZ58" i="2"/>
  <c r="CE58" i="2" s="1"/>
  <c r="AZ60" i="2"/>
  <c r="CE60" i="2" s="1"/>
  <c r="AZ62" i="2"/>
  <c r="CE62" i="2" s="1"/>
  <c r="AZ64" i="2"/>
  <c r="CE64" i="2" s="1"/>
  <c r="AZ66" i="2"/>
  <c r="CE66" i="2" s="1"/>
  <c r="AZ68" i="2"/>
  <c r="CE68" i="2" s="1"/>
  <c r="AZ37" i="2"/>
  <c r="CE37" i="2" s="1"/>
  <c r="AZ39" i="2"/>
  <c r="CE39" i="2" s="1"/>
  <c r="AZ41" i="2"/>
  <c r="CE41" i="2" s="1"/>
  <c r="AZ43" i="2"/>
  <c r="CE43" i="2" s="1"/>
  <c r="AZ45" i="2"/>
  <c r="CE45" i="2" s="1"/>
  <c r="AZ47" i="2"/>
  <c r="CE47" i="2" s="1"/>
  <c r="AZ49" i="2"/>
  <c r="CE49" i="2" s="1"/>
  <c r="AZ51" i="2"/>
  <c r="CE51" i="2" s="1"/>
  <c r="AZ53" i="2"/>
  <c r="CE53" i="2" s="1"/>
  <c r="AZ61" i="2"/>
  <c r="CE61" i="2" s="1"/>
  <c r="AZ57" i="2"/>
  <c r="CE57" i="2" s="1"/>
  <c r="AZ65" i="2"/>
  <c r="CE65" i="2" s="1"/>
  <c r="AZ70" i="2"/>
  <c r="CE70" i="2" s="1"/>
  <c r="AZ72" i="2"/>
  <c r="CE72" i="2" s="1"/>
  <c r="AV102" i="2"/>
  <c r="CA102" i="2" s="1"/>
  <c r="AV8" i="2"/>
  <c r="CA8" i="2" s="1"/>
  <c r="AV10" i="2"/>
  <c r="CA10" i="2" s="1"/>
  <c r="AV12" i="2"/>
  <c r="CA12" i="2" s="1"/>
  <c r="AV14" i="2"/>
  <c r="CA14" i="2" s="1"/>
  <c r="AV16" i="2"/>
  <c r="CA16" i="2" s="1"/>
  <c r="AV18" i="2"/>
  <c r="CA18" i="2" s="1"/>
  <c r="AV20" i="2"/>
  <c r="CA20" i="2" s="1"/>
  <c r="AV22" i="2"/>
  <c r="CA22" i="2" s="1"/>
  <c r="AV24" i="2"/>
  <c r="CA24" i="2" s="1"/>
  <c r="AV26" i="2"/>
  <c r="CA26" i="2" s="1"/>
  <c r="AV28" i="2"/>
  <c r="CA28" i="2" s="1"/>
  <c r="AV30" i="2"/>
  <c r="CA30" i="2" s="1"/>
  <c r="AV101" i="2"/>
  <c r="CA101" i="2" s="1"/>
  <c r="AV7" i="2"/>
  <c r="CA7" i="2" s="1"/>
  <c r="AV9" i="2"/>
  <c r="CA9" i="2" s="1"/>
  <c r="AV11" i="2"/>
  <c r="CA11" i="2" s="1"/>
  <c r="AV13" i="2"/>
  <c r="CA13" i="2" s="1"/>
  <c r="AV15" i="2"/>
  <c r="CA15" i="2" s="1"/>
  <c r="AV17" i="2"/>
  <c r="CA17" i="2" s="1"/>
  <c r="AV19" i="2"/>
  <c r="CA19" i="2" s="1"/>
  <c r="AV21" i="2"/>
  <c r="CA21" i="2" s="1"/>
  <c r="AV23" i="2"/>
  <c r="CA23" i="2" s="1"/>
  <c r="AV25" i="2"/>
  <c r="CA25" i="2" s="1"/>
  <c r="AV27" i="2"/>
  <c r="CA27" i="2" s="1"/>
  <c r="AV29" i="2"/>
  <c r="CA29" i="2" s="1"/>
  <c r="AV31" i="2"/>
  <c r="CA31" i="2" s="1"/>
  <c r="AV33" i="2"/>
  <c r="CA33" i="2" s="1"/>
  <c r="AV35" i="2"/>
  <c r="CA35" i="2" s="1"/>
  <c r="AV34" i="2"/>
  <c r="CA34" i="2" s="1"/>
  <c r="AV36" i="2"/>
  <c r="CA36" i="2" s="1"/>
  <c r="AV38" i="2"/>
  <c r="CA38" i="2" s="1"/>
  <c r="AV40" i="2"/>
  <c r="CA40" i="2" s="1"/>
  <c r="AV42" i="2"/>
  <c r="CA42" i="2" s="1"/>
  <c r="AV44" i="2"/>
  <c r="CA44" i="2" s="1"/>
  <c r="AV46" i="2"/>
  <c r="CA46" i="2" s="1"/>
  <c r="AV48" i="2"/>
  <c r="CA48" i="2" s="1"/>
  <c r="AV50" i="2"/>
  <c r="CA50" i="2" s="1"/>
  <c r="AV52" i="2"/>
  <c r="CA52" i="2" s="1"/>
  <c r="AV54" i="2"/>
  <c r="CA54" i="2" s="1"/>
  <c r="AV56" i="2"/>
  <c r="CA56" i="2" s="1"/>
  <c r="AV58" i="2"/>
  <c r="CA58" i="2" s="1"/>
  <c r="AV60" i="2"/>
  <c r="CA60" i="2" s="1"/>
  <c r="AV62" i="2"/>
  <c r="CA62" i="2" s="1"/>
  <c r="AV64" i="2"/>
  <c r="CA64" i="2" s="1"/>
  <c r="AV66" i="2"/>
  <c r="CA66" i="2" s="1"/>
  <c r="AV68" i="2"/>
  <c r="CA68" i="2" s="1"/>
  <c r="AV32" i="2"/>
  <c r="CA32" i="2" s="1"/>
  <c r="AV37" i="2"/>
  <c r="CA37" i="2" s="1"/>
  <c r="AV39" i="2"/>
  <c r="CA39" i="2" s="1"/>
  <c r="AV41" i="2"/>
  <c r="CA41" i="2" s="1"/>
  <c r="AV43" i="2"/>
  <c r="CA43" i="2" s="1"/>
  <c r="AV45" i="2"/>
  <c r="CA45" i="2" s="1"/>
  <c r="AV47" i="2"/>
  <c r="CA47" i="2" s="1"/>
  <c r="AV49" i="2"/>
  <c r="CA49" i="2" s="1"/>
  <c r="AV51" i="2"/>
  <c r="CA51" i="2" s="1"/>
  <c r="AV53" i="2"/>
  <c r="CA53" i="2" s="1"/>
  <c r="AV55" i="2"/>
  <c r="CA55" i="2" s="1"/>
  <c r="AV63" i="2"/>
  <c r="CA63" i="2" s="1"/>
  <c r="AV59" i="2"/>
  <c r="CA59" i="2" s="1"/>
  <c r="AV67" i="2"/>
  <c r="CA67" i="2" s="1"/>
  <c r="AV70" i="2"/>
  <c r="CA70" i="2" s="1"/>
  <c r="AV72" i="2"/>
  <c r="CA72" i="2" s="1"/>
  <c r="AR102" i="2"/>
  <c r="BW102" i="2" s="1"/>
  <c r="AR8" i="2"/>
  <c r="BW8" i="2" s="1"/>
  <c r="AR10" i="2"/>
  <c r="BW10" i="2" s="1"/>
  <c r="AR12" i="2"/>
  <c r="BW12" i="2" s="1"/>
  <c r="AR14" i="2"/>
  <c r="BW14" i="2" s="1"/>
  <c r="AR16" i="2"/>
  <c r="BW16" i="2" s="1"/>
  <c r="AR18" i="2"/>
  <c r="BW18" i="2" s="1"/>
  <c r="AR20" i="2"/>
  <c r="BW20" i="2" s="1"/>
  <c r="AR22" i="2"/>
  <c r="BW22" i="2" s="1"/>
  <c r="AR24" i="2"/>
  <c r="BW24" i="2" s="1"/>
  <c r="AR26" i="2"/>
  <c r="BW26" i="2" s="1"/>
  <c r="AR28" i="2"/>
  <c r="BW28" i="2" s="1"/>
  <c r="AR30" i="2"/>
  <c r="BW30" i="2" s="1"/>
  <c r="AR101" i="2"/>
  <c r="BW101" i="2" s="1"/>
  <c r="AR7" i="2"/>
  <c r="BW7" i="2" s="1"/>
  <c r="AR9" i="2"/>
  <c r="BW9" i="2" s="1"/>
  <c r="AR11" i="2"/>
  <c r="BW11" i="2" s="1"/>
  <c r="AR13" i="2"/>
  <c r="BW13" i="2" s="1"/>
  <c r="AR15" i="2"/>
  <c r="BW15" i="2" s="1"/>
  <c r="AR17" i="2"/>
  <c r="BW17" i="2" s="1"/>
  <c r="AR19" i="2"/>
  <c r="BW19" i="2" s="1"/>
  <c r="AR21" i="2"/>
  <c r="BW21" i="2" s="1"/>
  <c r="AR23" i="2"/>
  <c r="BW23" i="2" s="1"/>
  <c r="AR25" i="2"/>
  <c r="BW25" i="2" s="1"/>
  <c r="AR27" i="2"/>
  <c r="BW27" i="2" s="1"/>
  <c r="AR29" i="2"/>
  <c r="BW29" i="2" s="1"/>
  <c r="AR31" i="2"/>
  <c r="BW31" i="2" s="1"/>
  <c r="AR33" i="2"/>
  <c r="BW33" i="2" s="1"/>
  <c r="AR35" i="2"/>
  <c r="BW35" i="2" s="1"/>
  <c r="AR36" i="2"/>
  <c r="BW36" i="2" s="1"/>
  <c r="AR38" i="2"/>
  <c r="BW38" i="2" s="1"/>
  <c r="AR40" i="2"/>
  <c r="BW40" i="2" s="1"/>
  <c r="AR42" i="2"/>
  <c r="BW42" i="2" s="1"/>
  <c r="AR44" i="2"/>
  <c r="BW44" i="2" s="1"/>
  <c r="AR46" i="2"/>
  <c r="BW46" i="2" s="1"/>
  <c r="AR48" i="2"/>
  <c r="BW48" i="2" s="1"/>
  <c r="AR50" i="2"/>
  <c r="BW50" i="2" s="1"/>
  <c r="AR52" i="2"/>
  <c r="BW52" i="2" s="1"/>
  <c r="AR54" i="2"/>
  <c r="BW54" i="2" s="1"/>
  <c r="AR56" i="2"/>
  <c r="BW56" i="2" s="1"/>
  <c r="AR58" i="2"/>
  <c r="BW58" i="2" s="1"/>
  <c r="AR60" i="2"/>
  <c r="BW60" i="2" s="1"/>
  <c r="AR62" i="2"/>
  <c r="BW62" i="2" s="1"/>
  <c r="AR64" i="2"/>
  <c r="BW64" i="2" s="1"/>
  <c r="AR66" i="2"/>
  <c r="BW66" i="2" s="1"/>
  <c r="AR68" i="2"/>
  <c r="BW68" i="2" s="1"/>
  <c r="AR34" i="2"/>
  <c r="BW34" i="2" s="1"/>
  <c r="AR32" i="2"/>
  <c r="BW32" i="2" s="1"/>
  <c r="AR37" i="2"/>
  <c r="BW37" i="2" s="1"/>
  <c r="AR39" i="2"/>
  <c r="BW39" i="2" s="1"/>
  <c r="AR41" i="2"/>
  <c r="BW41" i="2" s="1"/>
  <c r="AR43" i="2"/>
  <c r="BW43" i="2" s="1"/>
  <c r="AR45" i="2"/>
  <c r="BW45" i="2" s="1"/>
  <c r="AR47" i="2"/>
  <c r="BW47" i="2" s="1"/>
  <c r="AR49" i="2"/>
  <c r="BW49" i="2" s="1"/>
  <c r="AR51" i="2"/>
  <c r="BW51" i="2" s="1"/>
  <c r="AR53" i="2"/>
  <c r="BW53" i="2" s="1"/>
  <c r="AR57" i="2"/>
  <c r="BW57" i="2" s="1"/>
  <c r="AR65" i="2"/>
  <c r="BW65" i="2" s="1"/>
  <c r="AR61" i="2"/>
  <c r="BW61" i="2" s="1"/>
  <c r="AR70" i="2"/>
  <c r="BW70" i="2" s="1"/>
  <c r="AR72" i="2"/>
  <c r="BW72" i="2" s="1"/>
  <c r="AN102" i="2"/>
  <c r="BS102" i="2" s="1"/>
  <c r="AN8" i="2"/>
  <c r="BS8" i="2" s="1"/>
  <c r="AN10" i="2"/>
  <c r="BS10" i="2" s="1"/>
  <c r="AN12" i="2"/>
  <c r="BS12" i="2" s="1"/>
  <c r="AN14" i="2"/>
  <c r="BS14" i="2" s="1"/>
  <c r="AN16" i="2"/>
  <c r="BS16" i="2" s="1"/>
  <c r="AN18" i="2"/>
  <c r="BS18" i="2" s="1"/>
  <c r="AN20" i="2"/>
  <c r="BS20" i="2" s="1"/>
  <c r="AN22" i="2"/>
  <c r="BS22" i="2" s="1"/>
  <c r="AN24" i="2"/>
  <c r="BS24" i="2" s="1"/>
  <c r="AN26" i="2"/>
  <c r="BS26" i="2" s="1"/>
  <c r="AN28" i="2"/>
  <c r="BS28" i="2" s="1"/>
  <c r="AN30" i="2"/>
  <c r="BS30" i="2" s="1"/>
  <c r="AN101" i="2"/>
  <c r="BS101" i="2" s="1"/>
  <c r="AN7" i="2"/>
  <c r="BS7" i="2" s="1"/>
  <c r="AN9" i="2"/>
  <c r="BS9" i="2" s="1"/>
  <c r="AN11" i="2"/>
  <c r="BS11" i="2" s="1"/>
  <c r="AN13" i="2"/>
  <c r="BS13" i="2" s="1"/>
  <c r="AN15" i="2"/>
  <c r="BS15" i="2" s="1"/>
  <c r="AN17" i="2"/>
  <c r="BS17" i="2" s="1"/>
  <c r="AN19" i="2"/>
  <c r="BS19" i="2" s="1"/>
  <c r="AN21" i="2"/>
  <c r="BS21" i="2" s="1"/>
  <c r="AN23" i="2"/>
  <c r="BS23" i="2" s="1"/>
  <c r="AN25" i="2"/>
  <c r="BS25" i="2" s="1"/>
  <c r="AN27" i="2"/>
  <c r="BS27" i="2" s="1"/>
  <c r="AN29" i="2"/>
  <c r="BS29" i="2" s="1"/>
  <c r="AN31" i="2"/>
  <c r="BS31" i="2" s="1"/>
  <c r="AN33" i="2"/>
  <c r="BS33" i="2" s="1"/>
  <c r="AN35" i="2"/>
  <c r="BS35" i="2" s="1"/>
  <c r="AN36" i="2"/>
  <c r="BS36" i="2" s="1"/>
  <c r="AN38" i="2"/>
  <c r="BS38" i="2" s="1"/>
  <c r="AN40" i="2"/>
  <c r="BS40" i="2" s="1"/>
  <c r="AN42" i="2"/>
  <c r="BS42" i="2" s="1"/>
  <c r="AN44" i="2"/>
  <c r="BS44" i="2" s="1"/>
  <c r="AN46" i="2"/>
  <c r="BS46" i="2" s="1"/>
  <c r="AN48" i="2"/>
  <c r="BS48" i="2" s="1"/>
  <c r="AN50" i="2"/>
  <c r="BS50" i="2" s="1"/>
  <c r="AN52" i="2"/>
  <c r="BS52" i="2" s="1"/>
  <c r="AN54" i="2"/>
  <c r="BS54" i="2" s="1"/>
  <c r="AN56" i="2"/>
  <c r="BS56" i="2" s="1"/>
  <c r="AN58" i="2"/>
  <c r="BS58" i="2" s="1"/>
  <c r="AN60" i="2"/>
  <c r="BS60" i="2" s="1"/>
  <c r="AN62" i="2"/>
  <c r="BS62" i="2" s="1"/>
  <c r="AN64" i="2"/>
  <c r="BS64" i="2" s="1"/>
  <c r="AN66" i="2"/>
  <c r="BS66" i="2" s="1"/>
  <c r="AN68" i="2"/>
  <c r="BS68" i="2" s="1"/>
  <c r="AN34" i="2"/>
  <c r="BS34" i="2" s="1"/>
  <c r="AN37" i="2"/>
  <c r="BS37" i="2" s="1"/>
  <c r="AN39" i="2"/>
  <c r="BS39" i="2" s="1"/>
  <c r="AN41" i="2"/>
  <c r="BS41" i="2" s="1"/>
  <c r="AN43" i="2"/>
  <c r="BS43" i="2" s="1"/>
  <c r="AN45" i="2"/>
  <c r="BS45" i="2" s="1"/>
  <c r="AN47" i="2"/>
  <c r="BS47" i="2" s="1"/>
  <c r="AN49" i="2"/>
  <c r="BS49" i="2" s="1"/>
  <c r="AN51" i="2"/>
  <c r="BS51" i="2" s="1"/>
  <c r="AN53" i="2"/>
  <c r="BS53" i="2" s="1"/>
  <c r="AN59" i="2"/>
  <c r="BS59" i="2" s="1"/>
  <c r="AN55" i="2"/>
  <c r="BS55" i="2" s="1"/>
  <c r="AN63" i="2"/>
  <c r="BS63" i="2" s="1"/>
  <c r="AN70" i="2"/>
  <c r="BS70" i="2" s="1"/>
  <c r="AN72" i="2"/>
  <c r="BS72" i="2" s="1"/>
  <c r="AJ6" i="2"/>
  <c r="BO6" i="2" s="1"/>
  <c r="BG100" i="2"/>
  <c r="CL100" i="2" s="1"/>
  <c r="BC100" i="2"/>
  <c r="CH100" i="2" s="1"/>
  <c r="AY100" i="2"/>
  <c r="CD100" i="2" s="1"/>
  <c r="AU100" i="2"/>
  <c r="BZ100" i="2" s="1"/>
  <c r="AQ100" i="2"/>
  <c r="BV100" i="2" s="1"/>
  <c r="AM100" i="2"/>
  <c r="BR100" i="2" s="1"/>
  <c r="BG98" i="2"/>
  <c r="CL98" i="2" s="1"/>
  <c r="BC98" i="2"/>
  <c r="CH98" i="2" s="1"/>
  <c r="AY98" i="2"/>
  <c r="CD98" i="2" s="1"/>
  <c r="AU98" i="2"/>
  <c r="BZ98" i="2" s="1"/>
  <c r="AQ98" i="2"/>
  <c r="BV98" i="2" s="1"/>
  <c r="AM98" i="2"/>
  <c r="BR98" i="2" s="1"/>
  <c r="BG96" i="2"/>
  <c r="CL96" i="2" s="1"/>
  <c r="BC96" i="2"/>
  <c r="CH96" i="2" s="1"/>
  <c r="AY96" i="2"/>
  <c r="CD96" i="2" s="1"/>
  <c r="AU96" i="2"/>
  <c r="BZ96" i="2" s="1"/>
  <c r="AQ96" i="2"/>
  <c r="BV96" i="2" s="1"/>
  <c r="AM96" i="2"/>
  <c r="BR96" i="2" s="1"/>
  <c r="BG94" i="2"/>
  <c r="CL94" i="2" s="1"/>
  <c r="BC94" i="2"/>
  <c r="CH94" i="2" s="1"/>
  <c r="AY94" i="2"/>
  <c r="CD94" i="2" s="1"/>
  <c r="AU94" i="2"/>
  <c r="BZ94" i="2" s="1"/>
  <c r="AQ94" i="2"/>
  <c r="BV94" i="2" s="1"/>
  <c r="AM94" i="2"/>
  <c r="BR94" i="2" s="1"/>
  <c r="BG92" i="2"/>
  <c r="CL92" i="2" s="1"/>
  <c r="BC92" i="2"/>
  <c r="CH92" i="2" s="1"/>
  <c r="AY92" i="2"/>
  <c r="CD92" i="2" s="1"/>
  <c r="AU92" i="2"/>
  <c r="BZ92" i="2" s="1"/>
  <c r="AQ92" i="2"/>
  <c r="BV92" i="2" s="1"/>
  <c r="AM92" i="2"/>
  <c r="BR92" i="2" s="1"/>
  <c r="BG90" i="2"/>
  <c r="CL90" i="2" s="1"/>
  <c r="BC90" i="2"/>
  <c r="CH90" i="2" s="1"/>
  <c r="AY90" i="2"/>
  <c r="CD90" i="2" s="1"/>
  <c r="AU90" i="2"/>
  <c r="BZ90" i="2" s="1"/>
  <c r="AQ90" i="2"/>
  <c r="BV90" i="2" s="1"/>
  <c r="AM90" i="2"/>
  <c r="BR90" i="2" s="1"/>
  <c r="BG88" i="2"/>
  <c r="CL88" i="2" s="1"/>
  <c r="BC88" i="2"/>
  <c r="CH88" i="2" s="1"/>
  <c r="AY88" i="2"/>
  <c r="CD88" i="2" s="1"/>
  <c r="AU88" i="2"/>
  <c r="BZ88" i="2" s="1"/>
  <c r="AQ88" i="2"/>
  <c r="BV88" i="2" s="1"/>
  <c r="AM88" i="2"/>
  <c r="BR88" i="2" s="1"/>
  <c r="BG86" i="2"/>
  <c r="CL86" i="2" s="1"/>
  <c r="BC86" i="2"/>
  <c r="CH86" i="2" s="1"/>
  <c r="AY86" i="2"/>
  <c r="CD86" i="2" s="1"/>
  <c r="AU86" i="2"/>
  <c r="BZ86" i="2" s="1"/>
  <c r="AQ86" i="2"/>
  <c r="BV86" i="2" s="1"/>
  <c r="AM86" i="2"/>
  <c r="BR86" i="2" s="1"/>
  <c r="BG84" i="2"/>
  <c r="CL84" i="2" s="1"/>
  <c r="BC84" i="2"/>
  <c r="CH84" i="2" s="1"/>
  <c r="AY84" i="2"/>
  <c r="CD84" i="2" s="1"/>
  <c r="AU84" i="2"/>
  <c r="BZ84" i="2" s="1"/>
  <c r="AQ84" i="2"/>
  <c r="BV84" i="2" s="1"/>
  <c r="AM84" i="2"/>
  <c r="BR84" i="2" s="1"/>
  <c r="BG82" i="2"/>
  <c r="CL82" i="2" s="1"/>
  <c r="BC82" i="2"/>
  <c r="CH82" i="2" s="1"/>
  <c r="AY82" i="2"/>
  <c r="CD82" i="2" s="1"/>
  <c r="AU82" i="2"/>
  <c r="BZ82" i="2" s="1"/>
  <c r="AQ82" i="2"/>
  <c r="BV82" i="2" s="1"/>
  <c r="AM82" i="2"/>
  <c r="BR82" i="2" s="1"/>
  <c r="BG80" i="2"/>
  <c r="CL80" i="2" s="1"/>
  <c r="BC80" i="2"/>
  <c r="CH80" i="2" s="1"/>
  <c r="AY80" i="2"/>
  <c r="CD80" i="2" s="1"/>
  <c r="AU80" i="2"/>
  <c r="BZ80" i="2" s="1"/>
  <c r="AQ80" i="2"/>
  <c r="BV80" i="2" s="1"/>
  <c r="AM80" i="2"/>
  <c r="BR80" i="2" s="1"/>
  <c r="BG78" i="2"/>
  <c r="CL78" i="2" s="1"/>
  <c r="BC78" i="2"/>
  <c r="CH78" i="2" s="1"/>
  <c r="AY78" i="2"/>
  <c r="CD78" i="2" s="1"/>
  <c r="AU78" i="2"/>
  <c r="BZ78" i="2" s="1"/>
  <c r="AQ78" i="2"/>
  <c r="BV78" i="2" s="1"/>
  <c r="AM78" i="2"/>
  <c r="BR78" i="2" s="1"/>
  <c r="BG76" i="2"/>
  <c r="CL76" i="2" s="1"/>
  <c r="BC76" i="2"/>
  <c r="CH76" i="2" s="1"/>
  <c r="AY76" i="2"/>
  <c r="CD76" i="2" s="1"/>
  <c r="AU76" i="2"/>
  <c r="BZ76" i="2" s="1"/>
  <c r="AQ76" i="2"/>
  <c r="BV76" i="2" s="1"/>
  <c r="AM76" i="2"/>
  <c r="BR76" i="2" s="1"/>
  <c r="BG74" i="2"/>
  <c r="CL74" i="2" s="1"/>
  <c r="BC74" i="2"/>
  <c r="CH74" i="2" s="1"/>
  <c r="AY74" i="2"/>
  <c r="CD74" i="2" s="1"/>
  <c r="AU74" i="2"/>
  <c r="BZ74" i="2" s="1"/>
  <c r="AQ74" i="2"/>
  <c r="BV74" i="2" s="1"/>
  <c r="AM74" i="2"/>
  <c r="BR74" i="2" s="1"/>
  <c r="AR73" i="2"/>
  <c r="BW73" i="2" s="1"/>
  <c r="AM73" i="2"/>
  <c r="BR73" i="2" s="1"/>
  <c r="BG72" i="2"/>
  <c r="CL72" i="2" s="1"/>
  <c r="BB72" i="2"/>
  <c r="CG72" i="2" s="1"/>
  <c r="AQ72" i="2"/>
  <c r="BV72" i="2" s="1"/>
  <c r="AL72" i="2"/>
  <c r="BQ72" i="2" s="1"/>
  <c r="BG71" i="2"/>
  <c r="CL71" i="2" s="1"/>
  <c r="AV71" i="2"/>
  <c r="CA71" i="2" s="1"/>
  <c r="AQ71" i="2"/>
  <c r="BV71" i="2" s="1"/>
  <c r="BF70" i="2"/>
  <c r="CK70" i="2" s="1"/>
  <c r="AU70" i="2"/>
  <c r="BZ70" i="2" s="1"/>
  <c r="AP70" i="2"/>
  <c r="BU70" i="2" s="1"/>
  <c r="AZ69" i="2"/>
  <c r="CE69" i="2" s="1"/>
  <c r="AU69" i="2"/>
  <c r="BZ69" i="2" s="1"/>
  <c r="BC68" i="2"/>
  <c r="CH68" i="2" s="1"/>
  <c r="AU68" i="2"/>
  <c r="BZ68" i="2" s="1"/>
  <c r="BH67" i="2"/>
  <c r="CM67" i="2" s="1"/>
  <c r="AZ67" i="2"/>
  <c r="CE67" i="2" s="1"/>
  <c r="AM67" i="2"/>
  <c r="BR67" i="2" s="1"/>
  <c r="AX66" i="2"/>
  <c r="CC66" i="2" s="1"/>
  <c r="AQ66" i="2"/>
  <c r="BV66" i="2" s="1"/>
  <c r="BC65" i="2"/>
  <c r="CH65" i="2" s="1"/>
  <c r="AX64" i="2"/>
  <c r="CC64" i="2" s="1"/>
  <c r="AM64" i="2"/>
  <c r="BR64" i="2" s="1"/>
  <c r="BC63" i="2"/>
  <c r="CH63" i="2" s="1"/>
  <c r="AR63" i="2"/>
  <c r="BW63" i="2" s="1"/>
  <c r="BG62" i="2"/>
  <c r="CL62" i="2" s="1"/>
  <c r="AL62" i="2"/>
  <c r="BQ62" i="2" s="1"/>
  <c r="AQ61" i="2"/>
  <c r="BV61" i="2" s="1"/>
  <c r="BF60" i="2"/>
  <c r="CK60" i="2" s="1"/>
  <c r="AU60" i="2"/>
  <c r="BZ60" i="2" s="1"/>
  <c r="AZ59" i="2"/>
  <c r="CE59" i="2" s="1"/>
  <c r="AT58" i="2"/>
  <c r="BY58" i="2" s="1"/>
  <c r="AY57" i="2"/>
  <c r="CD57" i="2" s="1"/>
  <c r="AN57" i="2"/>
  <c r="BS57" i="2" s="1"/>
  <c r="BC56" i="2"/>
  <c r="CH56" i="2" s="1"/>
  <c r="BH55" i="2"/>
  <c r="CM55" i="2" s="1"/>
  <c r="AM55" i="2"/>
  <c r="BR55" i="2" s="1"/>
  <c r="AY54" i="2"/>
  <c r="CD54" i="2" s="1"/>
  <c r="BC52" i="2"/>
  <c r="CH52" i="2" s="1"/>
  <c r="AM52" i="2"/>
  <c r="BR52" i="2" s="1"/>
  <c r="BG50" i="2"/>
  <c r="CL50" i="2" s="1"/>
  <c r="AQ50" i="2"/>
  <c r="BV50" i="2" s="1"/>
  <c r="BC44" i="2"/>
  <c r="CH44" i="2" s="1"/>
  <c r="AQ42" i="2"/>
  <c r="BV42" i="2" s="1"/>
  <c r="AM36" i="2"/>
  <c r="BR36" i="2" s="1"/>
  <c r="AZ34" i="2"/>
  <c r="CE34" i="2" s="1"/>
  <c r="AM31" i="2"/>
  <c r="BR31" i="2" s="1"/>
  <c r="AQ21" i="2"/>
  <c r="BV21" i="2" s="1"/>
  <c r="AY101" i="2"/>
  <c r="CD101" i="2" s="1"/>
  <c r="AY7" i="2"/>
  <c r="CD7" i="2" s="1"/>
  <c r="AY9" i="2"/>
  <c r="CD9" i="2" s="1"/>
  <c r="AY11" i="2"/>
  <c r="CD11" i="2" s="1"/>
  <c r="AY13" i="2"/>
  <c r="CD13" i="2" s="1"/>
  <c r="AY15" i="2"/>
  <c r="CD15" i="2" s="1"/>
  <c r="AY8" i="2"/>
  <c r="CD8" i="2" s="1"/>
  <c r="AY18" i="2"/>
  <c r="CD18" i="2" s="1"/>
  <c r="AY22" i="2"/>
  <c r="CD22" i="2" s="1"/>
  <c r="AY26" i="2"/>
  <c r="CD26" i="2" s="1"/>
  <c r="AY30" i="2"/>
  <c r="CD30" i="2" s="1"/>
  <c r="AY10" i="2"/>
  <c r="CD10" i="2" s="1"/>
  <c r="AY19" i="2"/>
  <c r="CD19" i="2" s="1"/>
  <c r="AY23" i="2"/>
  <c r="CD23" i="2" s="1"/>
  <c r="AY27" i="2"/>
  <c r="CD27" i="2" s="1"/>
  <c r="AY31" i="2"/>
  <c r="CD31" i="2" s="1"/>
  <c r="AY37" i="2"/>
  <c r="CD37" i="2" s="1"/>
  <c r="AY39" i="2"/>
  <c r="CD39" i="2" s="1"/>
  <c r="AY41" i="2"/>
  <c r="CD41" i="2" s="1"/>
  <c r="AY43" i="2"/>
  <c r="CD43" i="2" s="1"/>
  <c r="AY45" i="2"/>
  <c r="CD45" i="2" s="1"/>
  <c r="AY47" i="2"/>
  <c r="CD47" i="2" s="1"/>
  <c r="AY12" i="2"/>
  <c r="CD12" i="2" s="1"/>
  <c r="AY16" i="2"/>
  <c r="CD16" i="2" s="1"/>
  <c r="AY20" i="2"/>
  <c r="CD20" i="2" s="1"/>
  <c r="AY24" i="2"/>
  <c r="CD24" i="2" s="1"/>
  <c r="AY28" i="2"/>
  <c r="CD28" i="2" s="1"/>
  <c r="AY34" i="2"/>
  <c r="CD34" i="2" s="1"/>
  <c r="AY35" i="2"/>
  <c r="CD35" i="2" s="1"/>
  <c r="AY102" i="2"/>
  <c r="CD102" i="2" s="1"/>
  <c r="AY29" i="2"/>
  <c r="CD29" i="2" s="1"/>
  <c r="AY33" i="2"/>
  <c r="CD33" i="2" s="1"/>
  <c r="AY36" i="2"/>
  <c r="CD36" i="2" s="1"/>
  <c r="AY44" i="2"/>
  <c r="CD44" i="2" s="1"/>
  <c r="AY49" i="2"/>
  <c r="CD49" i="2" s="1"/>
  <c r="AY53" i="2"/>
  <c r="CD53" i="2" s="1"/>
  <c r="AY59" i="2"/>
  <c r="CD59" i="2" s="1"/>
  <c r="AY60" i="2"/>
  <c r="CD60" i="2" s="1"/>
  <c r="AY21" i="2"/>
  <c r="CD21" i="2" s="1"/>
  <c r="AY40" i="2"/>
  <c r="CD40" i="2" s="1"/>
  <c r="AY51" i="2"/>
  <c r="CD51" i="2" s="1"/>
  <c r="AY55" i="2"/>
  <c r="CD55" i="2" s="1"/>
  <c r="AY56" i="2"/>
  <c r="CD56" i="2" s="1"/>
  <c r="AY63" i="2"/>
  <c r="CD63" i="2" s="1"/>
  <c r="AY64" i="2"/>
  <c r="CD64" i="2" s="1"/>
  <c r="AY6" i="2"/>
  <c r="CD6" i="2" s="1"/>
  <c r="AY66" i="2"/>
  <c r="CD66" i="2" s="1"/>
  <c r="BG52" i="2"/>
  <c r="CL52" i="2" s="1"/>
  <c r="AQ52" i="2"/>
  <c r="BV52" i="2" s="1"/>
  <c r="AY48" i="2"/>
  <c r="CD48" i="2" s="1"/>
  <c r="AY42" i="2"/>
  <c r="CD42" i="2" s="1"/>
  <c r="AJ102" i="2"/>
  <c r="BO102" i="2" s="1"/>
  <c r="AJ8" i="2"/>
  <c r="BO8" i="2" s="1"/>
  <c r="AJ10" i="2"/>
  <c r="BO10" i="2" s="1"/>
  <c r="AJ12" i="2"/>
  <c r="BO12" i="2" s="1"/>
  <c r="AJ14" i="2"/>
  <c r="BO14" i="2" s="1"/>
  <c r="AJ16" i="2"/>
  <c r="BO16" i="2" s="1"/>
  <c r="AJ18" i="2"/>
  <c r="BO18" i="2" s="1"/>
  <c r="AJ20" i="2"/>
  <c r="BO20" i="2" s="1"/>
  <c r="AJ22" i="2"/>
  <c r="BO22" i="2" s="1"/>
  <c r="AJ24" i="2"/>
  <c r="BO24" i="2" s="1"/>
  <c r="AJ26" i="2"/>
  <c r="BO26" i="2" s="1"/>
  <c r="AJ28" i="2"/>
  <c r="BO28" i="2" s="1"/>
  <c r="AJ30" i="2"/>
  <c r="BO30" i="2" s="1"/>
  <c r="AJ101" i="2"/>
  <c r="BO101" i="2" s="1"/>
  <c r="AJ7" i="2"/>
  <c r="BO7" i="2" s="1"/>
  <c r="AJ9" i="2"/>
  <c r="BO9" i="2" s="1"/>
  <c r="AJ11" i="2"/>
  <c r="BO11" i="2" s="1"/>
  <c r="AJ13" i="2"/>
  <c r="BO13" i="2" s="1"/>
  <c r="AJ15" i="2"/>
  <c r="BO15" i="2" s="1"/>
  <c r="AJ17" i="2"/>
  <c r="BO17" i="2" s="1"/>
  <c r="AJ19" i="2"/>
  <c r="BO19" i="2" s="1"/>
  <c r="AJ21" i="2"/>
  <c r="BO21" i="2" s="1"/>
  <c r="AJ23" i="2"/>
  <c r="BO23" i="2" s="1"/>
  <c r="AJ25" i="2"/>
  <c r="BO25" i="2" s="1"/>
  <c r="AJ27" i="2"/>
  <c r="BO27" i="2" s="1"/>
  <c r="AJ29" i="2"/>
  <c r="BO29" i="2" s="1"/>
  <c r="AJ31" i="2"/>
  <c r="BO31" i="2" s="1"/>
  <c r="AJ33" i="2"/>
  <c r="BO33" i="2" s="1"/>
  <c r="AJ35" i="2"/>
  <c r="BO35" i="2" s="1"/>
  <c r="AJ32" i="2"/>
  <c r="BO32" i="2" s="1"/>
  <c r="AJ36" i="2"/>
  <c r="BO36" i="2" s="1"/>
  <c r="AJ38" i="2"/>
  <c r="BO38" i="2" s="1"/>
  <c r="AJ40" i="2"/>
  <c r="BO40" i="2" s="1"/>
  <c r="AJ42" i="2"/>
  <c r="BO42" i="2" s="1"/>
  <c r="AJ44" i="2"/>
  <c r="BO44" i="2" s="1"/>
  <c r="AJ46" i="2"/>
  <c r="BO46" i="2" s="1"/>
  <c r="AJ48" i="2"/>
  <c r="BO48" i="2" s="1"/>
  <c r="AJ50" i="2"/>
  <c r="BO50" i="2" s="1"/>
  <c r="AJ52" i="2"/>
  <c r="BO52" i="2" s="1"/>
  <c r="AJ54" i="2"/>
  <c r="BO54" i="2" s="1"/>
  <c r="AJ56" i="2"/>
  <c r="BO56" i="2" s="1"/>
  <c r="AJ58" i="2"/>
  <c r="BO58" i="2" s="1"/>
  <c r="AJ60" i="2"/>
  <c r="BO60" i="2" s="1"/>
  <c r="AJ62" i="2"/>
  <c r="BO62" i="2" s="1"/>
  <c r="AJ64" i="2"/>
  <c r="BO64" i="2" s="1"/>
  <c r="AJ66" i="2"/>
  <c r="BO66" i="2" s="1"/>
  <c r="AJ68" i="2"/>
  <c r="BO68" i="2" s="1"/>
  <c r="AJ37" i="2"/>
  <c r="BO37" i="2" s="1"/>
  <c r="AJ39" i="2"/>
  <c r="BO39" i="2" s="1"/>
  <c r="AJ41" i="2"/>
  <c r="BO41" i="2" s="1"/>
  <c r="AJ43" i="2"/>
  <c r="BO43" i="2" s="1"/>
  <c r="AJ45" i="2"/>
  <c r="BO45" i="2" s="1"/>
  <c r="AJ47" i="2"/>
  <c r="BO47" i="2" s="1"/>
  <c r="AJ49" i="2"/>
  <c r="BO49" i="2" s="1"/>
  <c r="AJ51" i="2"/>
  <c r="BO51" i="2" s="1"/>
  <c r="AJ53" i="2"/>
  <c r="BO53" i="2" s="1"/>
  <c r="AJ61" i="2"/>
  <c r="BO61" i="2" s="1"/>
  <c r="AJ34" i="2"/>
  <c r="BO34" i="2" s="1"/>
  <c r="AJ57" i="2"/>
  <c r="BO57" i="2" s="1"/>
  <c r="AJ65" i="2"/>
  <c r="BO65" i="2" s="1"/>
  <c r="AJ70" i="2"/>
  <c r="BO70" i="2" s="1"/>
  <c r="AJ72" i="2"/>
  <c r="BO72" i="2" s="1"/>
  <c r="BC101" i="2"/>
  <c r="CH101" i="2" s="1"/>
  <c r="BC7" i="2"/>
  <c r="CH7" i="2" s="1"/>
  <c r="BC9" i="2"/>
  <c r="CH9" i="2" s="1"/>
  <c r="BC11" i="2"/>
  <c r="CH11" i="2" s="1"/>
  <c r="BC13" i="2"/>
  <c r="CH13" i="2" s="1"/>
  <c r="BC102" i="2"/>
  <c r="CH102" i="2" s="1"/>
  <c r="BC14" i="2"/>
  <c r="CH14" i="2" s="1"/>
  <c r="BC16" i="2"/>
  <c r="CH16" i="2" s="1"/>
  <c r="BC20" i="2"/>
  <c r="CH20" i="2" s="1"/>
  <c r="BC24" i="2"/>
  <c r="CH24" i="2" s="1"/>
  <c r="BC28" i="2"/>
  <c r="CH28" i="2" s="1"/>
  <c r="BC8" i="2"/>
  <c r="CH8" i="2" s="1"/>
  <c r="BC17" i="2"/>
  <c r="CH17" i="2" s="1"/>
  <c r="BC21" i="2"/>
  <c r="CH21" i="2" s="1"/>
  <c r="BC25" i="2"/>
  <c r="CH25" i="2" s="1"/>
  <c r="BC29" i="2"/>
  <c r="CH29" i="2" s="1"/>
  <c r="BC34" i="2"/>
  <c r="CH34" i="2" s="1"/>
  <c r="BC35" i="2"/>
  <c r="CH35" i="2" s="1"/>
  <c r="BC37" i="2"/>
  <c r="CH37" i="2" s="1"/>
  <c r="BC39" i="2"/>
  <c r="CH39" i="2" s="1"/>
  <c r="BC41" i="2"/>
  <c r="CH41" i="2" s="1"/>
  <c r="BC43" i="2"/>
  <c r="CH43" i="2" s="1"/>
  <c r="BC45" i="2"/>
  <c r="CH45" i="2" s="1"/>
  <c r="BC47" i="2"/>
  <c r="CH47" i="2" s="1"/>
  <c r="BC10" i="2"/>
  <c r="CH10" i="2" s="1"/>
  <c r="BC18" i="2"/>
  <c r="CH18" i="2" s="1"/>
  <c r="BC22" i="2"/>
  <c r="CH22" i="2" s="1"/>
  <c r="BC26" i="2"/>
  <c r="CH26" i="2" s="1"/>
  <c r="BC30" i="2"/>
  <c r="CH30" i="2" s="1"/>
  <c r="BC32" i="2"/>
  <c r="CH32" i="2" s="1"/>
  <c r="BC33" i="2"/>
  <c r="CH33" i="2" s="1"/>
  <c r="BC19" i="2"/>
  <c r="CH19" i="2" s="1"/>
  <c r="BC42" i="2"/>
  <c r="CH42" i="2" s="1"/>
  <c r="BC51" i="2"/>
  <c r="CH51" i="2" s="1"/>
  <c r="BC57" i="2"/>
  <c r="CH57" i="2" s="1"/>
  <c r="BC58" i="2"/>
  <c r="CH58" i="2" s="1"/>
  <c r="BC12" i="2"/>
  <c r="CH12" i="2" s="1"/>
  <c r="BC27" i="2"/>
  <c r="CH27" i="2" s="1"/>
  <c r="BC38" i="2"/>
  <c r="CH38" i="2" s="1"/>
  <c r="BC46" i="2"/>
  <c r="CH46" i="2" s="1"/>
  <c r="BC49" i="2"/>
  <c r="CH49" i="2" s="1"/>
  <c r="BC53" i="2"/>
  <c r="CH53" i="2" s="1"/>
  <c r="BC61" i="2"/>
  <c r="CH61" i="2" s="1"/>
  <c r="BC62" i="2"/>
  <c r="CH62" i="2" s="1"/>
  <c r="AU101" i="2"/>
  <c r="BZ101" i="2" s="1"/>
  <c r="AU7" i="2"/>
  <c r="BZ7" i="2" s="1"/>
  <c r="AU9" i="2"/>
  <c r="BZ9" i="2" s="1"/>
  <c r="AU11" i="2"/>
  <c r="BZ11" i="2" s="1"/>
  <c r="AU13" i="2"/>
  <c r="BZ13" i="2" s="1"/>
  <c r="AU15" i="2"/>
  <c r="BZ15" i="2" s="1"/>
  <c r="AU10" i="2"/>
  <c r="BZ10" i="2" s="1"/>
  <c r="AU16" i="2"/>
  <c r="BZ16" i="2" s="1"/>
  <c r="AU20" i="2"/>
  <c r="BZ20" i="2" s="1"/>
  <c r="AU24" i="2"/>
  <c r="BZ24" i="2" s="1"/>
  <c r="AU28" i="2"/>
  <c r="BZ28" i="2" s="1"/>
  <c r="AU32" i="2"/>
  <c r="BZ32" i="2" s="1"/>
  <c r="AU33" i="2"/>
  <c r="BZ33" i="2" s="1"/>
  <c r="AU12" i="2"/>
  <c r="BZ12" i="2" s="1"/>
  <c r="AU17" i="2"/>
  <c r="BZ17" i="2" s="1"/>
  <c r="AU21" i="2"/>
  <c r="BZ21" i="2" s="1"/>
  <c r="AU25" i="2"/>
  <c r="BZ25" i="2" s="1"/>
  <c r="AU29" i="2"/>
  <c r="BZ29" i="2" s="1"/>
  <c r="AU37" i="2"/>
  <c r="BZ37" i="2" s="1"/>
  <c r="AU39" i="2"/>
  <c r="BZ39" i="2" s="1"/>
  <c r="AU41" i="2"/>
  <c r="BZ41" i="2" s="1"/>
  <c r="AU43" i="2"/>
  <c r="BZ43" i="2" s="1"/>
  <c r="AU45" i="2"/>
  <c r="BZ45" i="2" s="1"/>
  <c r="AU47" i="2"/>
  <c r="BZ47" i="2" s="1"/>
  <c r="AU102" i="2"/>
  <c r="BZ102" i="2" s="1"/>
  <c r="AU14" i="2"/>
  <c r="BZ14" i="2" s="1"/>
  <c r="AU18" i="2"/>
  <c r="BZ18" i="2" s="1"/>
  <c r="AU22" i="2"/>
  <c r="BZ22" i="2" s="1"/>
  <c r="AU26" i="2"/>
  <c r="BZ26" i="2" s="1"/>
  <c r="AU30" i="2"/>
  <c r="BZ30" i="2" s="1"/>
  <c r="AU23" i="2"/>
  <c r="BZ23" i="2" s="1"/>
  <c r="AU34" i="2"/>
  <c r="BZ34" i="2" s="1"/>
  <c r="AU38" i="2"/>
  <c r="BZ38" i="2" s="1"/>
  <c r="AU46" i="2"/>
  <c r="BZ46" i="2" s="1"/>
  <c r="AU51" i="2"/>
  <c r="BZ51" i="2" s="1"/>
  <c r="AU61" i="2"/>
  <c r="BZ61" i="2" s="1"/>
  <c r="AU62" i="2"/>
  <c r="BZ62" i="2" s="1"/>
  <c r="AU31" i="2"/>
  <c r="BZ31" i="2" s="1"/>
  <c r="AU42" i="2"/>
  <c r="BZ42" i="2" s="1"/>
  <c r="AU49" i="2"/>
  <c r="BZ49" i="2" s="1"/>
  <c r="AU53" i="2"/>
  <c r="BZ53" i="2" s="1"/>
  <c r="AU57" i="2"/>
  <c r="BZ57" i="2" s="1"/>
  <c r="AU58" i="2"/>
  <c r="BZ58" i="2" s="1"/>
  <c r="AU65" i="2"/>
  <c r="BZ65" i="2" s="1"/>
  <c r="AU66" i="2"/>
  <c r="BZ66" i="2" s="1"/>
  <c r="AM101" i="2"/>
  <c r="BR101" i="2" s="1"/>
  <c r="AM7" i="2"/>
  <c r="BR7" i="2" s="1"/>
  <c r="AM9" i="2"/>
  <c r="BR9" i="2" s="1"/>
  <c r="AM11" i="2"/>
  <c r="BR11" i="2" s="1"/>
  <c r="AM13" i="2"/>
  <c r="BR13" i="2" s="1"/>
  <c r="AM15" i="2"/>
  <c r="BR15" i="2" s="1"/>
  <c r="AM102" i="2"/>
  <c r="BR102" i="2" s="1"/>
  <c r="AM14" i="2"/>
  <c r="BR14" i="2" s="1"/>
  <c r="AM16" i="2"/>
  <c r="BR16" i="2" s="1"/>
  <c r="AM20" i="2"/>
  <c r="BR20" i="2" s="1"/>
  <c r="AM24" i="2"/>
  <c r="BR24" i="2" s="1"/>
  <c r="AM28" i="2"/>
  <c r="BR28" i="2" s="1"/>
  <c r="AM8" i="2"/>
  <c r="BR8" i="2" s="1"/>
  <c r="AM17" i="2"/>
  <c r="BR17" i="2" s="1"/>
  <c r="AM21" i="2"/>
  <c r="BR21" i="2" s="1"/>
  <c r="AM25" i="2"/>
  <c r="BR25" i="2" s="1"/>
  <c r="AM29" i="2"/>
  <c r="BR29" i="2" s="1"/>
  <c r="AM34" i="2"/>
  <c r="BR34" i="2" s="1"/>
  <c r="AM35" i="2"/>
  <c r="BR35" i="2" s="1"/>
  <c r="AM37" i="2"/>
  <c r="BR37" i="2" s="1"/>
  <c r="AM39" i="2"/>
  <c r="BR39" i="2" s="1"/>
  <c r="AM41" i="2"/>
  <c r="BR41" i="2" s="1"/>
  <c r="AM43" i="2"/>
  <c r="BR43" i="2" s="1"/>
  <c r="AM45" i="2"/>
  <c r="BR45" i="2" s="1"/>
  <c r="AM47" i="2"/>
  <c r="BR47" i="2" s="1"/>
  <c r="AM10" i="2"/>
  <c r="BR10" i="2" s="1"/>
  <c r="AM18" i="2"/>
  <c r="BR18" i="2" s="1"/>
  <c r="AM22" i="2"/>
  <c r="BR22" i="2" s="1"/>
  <c r="AM26" i="2"/>
  <c r="BR26" i="2" s="1"/>
  <c r="AM30" i="2"/>
  <c r="BR30" i="2" s="1"/>
  <c r="AM32" i="2"/>
  <c r="BR32" i="2" s="1"/>
  <c r="AM33" i="2"/>
  <c r="BR33" i="2" s="1"/>
  <c r="AM27" i="2"/>
  <c r="BR27" i="2" s="1"/>
  <c r="AM42" i="2"/>
  <c r="BR42" i="2" s="1"/>
  <c r="AM51" i="2"/>
  <c r="BR51" i="2" s="1"/>
  <c r="AM57" i="2"/>
  <c r="BR57" i="2" s="1"/>
  <c r="AM58" i="2"/>
  <c r="BR58" i="2" s="1"/>
  <c r="AM65" i="2"/>
  <c r="BR65" i="2" s="1"/>
  <c r="AM19" i="2"/>
  <c r="BR19" i="2" s="1"/>
  <c r="AM38" i="2"/>
  <c r="BR38" i="2" s="1"/>
  <c r="AM46" i="2"/>
  <c r="BR46" i="2" s="1"/>
  <c r="AM49" i="2"/>
  <c r="BR49" i="2" s="1"/>
  <c r="AM53" i="2"/>
  <c r="BR53" i="2" s="1"/>
  <c r="AM61" i="2"/>
  <c r="BR61" i="2" s="1"/>
  <c r="AM62" i="2"/>
  <c r="BR62" i="2" s="1"/>
  <c r="AJ99" i="2"/>
  <c r="BO99" i="2" s="1"/>
  <c r="AJ97" i="2"/>
  <c r="BO97" i="2" s="1"/>
  <c r="AJ95" i="2"/>
  <c r="BO95" i="2" s="1"/>
  <c r="BH93" i="2"/>
  <c r="CM93" i="2" s="1"/>
  <c r="BD93" i="2"/>
  <c r="CI93" i="2" s="1"/>
  <c r="AZ93" i="2"/>
  <c r="CE93" i="2" s="1"/>
  <c r="AJ93" i="2"/>
  <c r="BO93" i="2" s="1"/>
  <c r="BH91" i="2"/>
  <c r="CM91" i="2" s="1"/>
  <c r="BD91" i="2"/>
  <c r="CI91" i="2" s="1"/>
  <c r="AZ91" i="2"/>
  <c r="CE91" i="2" s="1"/>
  <c r="AV91" i="2"/>
  <c r="CA91" i="2" s="1"/>
  <c r="AR91" i="2"/>
  <c r="BW91" i="2" s="1"/>
  <c r="AN91" i="2"/>
  <c r="BS91" i="2" s="1"/>
  <c r="AJ91" i="2"/>
  <c r="BO91" i="2" s="1"/>
  <c r="BH89" i="2"/>
  <c r="CM89" i="2" s="1"/>
  <c r="BD89" i="2"/>
  <c r="CI89" i="2" s="1"/>
  <c r="AZ89" i="2"/>
  <c r="CE89" i="2" s="1"/>
  <c r="AV89" i="2"/>
  <c r="CA89" i="2" s="1"/>
  <c r="AR89" i="2"/>
  <c r="BW89" i="2" s="1"/>
  <c r="AN89" i="2"/>
  <c r="BS89" i="2" s="1"/>
  <c r="AJ89" i="2"/>
  <c r="BO89" i="2" s="1"/>
  <c r="BH87" i="2"/>
  <c r="CM87" i="2" s="1"/>
  <c r="BD87" i="2"/>
  <c r="CI87" i="2" s="1"/>
  <c r="AZ87" i="2"/>
  <c r="CE87" i="2" s="1"/>
  <c r="AV87" i="2"/>
  <c r="CA87" i="2" s="1"/>
  <c r="AR87" i="2"/>
  <c r="BW87" i="2" s="1"/>
  <c r="AN87" i="2"/>
  <c r="BS87" i="2" s="1"/>
  <c r="AJ87" i="2"/>
  <c r="BO87" i="2" s="1"/>
  <c r="BF86" i="2"/>
  <c r="CK86" i="2" s="1"/>
  <c r="BB86" i="2"/>
  <c r="CG86" i="2" s="1"/>
  <c r="AX86" i="2"/>
  <c r="CC86" i="2" s="1"/>
  <c r="AT86" i="2"/>
  <c r="BY86" i="2" s="1"/>
  <c r="AP86" i="2"/>
  <c r="BU86" i="2" s="1"/>
  <c r="AL86" i="2"/>
  <c r="BQ86" i="2" s="1"/>
  <c r="BH85" i="2"/>
  <c r="CM85" i="2" s="1"/>
  <c r="BD85" i="2"/>
  <c r="CI85" i="2" s="1"/>
  <c r="AZ85" i="2"/>
  <c r="CE85" i="2" s="1"/>
  <c r="AV85" i="2"/>
  <c r="CA85" i="2" s="1"/>
  <c r="AR85" i="2"/>
  <c r="BW85" i="2" s="1"/>
  <c r="AN85" i="2"/>
  <c r="BS85" i="2" s="1"/>
  <c r="AJ85" i="2"/>
  <c r="BO85" i="2" s="1"/>
  <c r="BF84" i="2"/>
  <c r="CK84" i="2" s="1"/>
  <c r="BB84" i="2"/>
  <c r="CG84" i="2" s="1"/>
  <c r="AX84" i="2"/>
  <c r="CC84" i="2" s="1"/>
  <c r="AT84" i="2"/>
  <c r="BY84" i="2" s="1"/>
  <c r="AP84" i="2"/>
  <c r="BU84" i="2" s="1"/>
  <c r="AL84" i="2"/>
  <c r="BQ84" i="2" s="1"/>
  <c r="BH83" i="2"/>
  <c r="CM83" i="2" s="1"/>
  <c r="BD83" i="2"/>
  <c r="CI83" i="2" s="1"/>
  <c r="AZ83" i="2"/>
  <c r="CE83" i="2" s="1"/>
  <c r="AV83" i="2"/>
  <c r="CA83" i="2" s="1"/>
  <c r="AR83" i="2"/>
  <c r="BW83" i="2" s="1"/>
  <c r="AN83" i="2"/>
  <c r="BS83" i="2" s="1"/>
  <c r="AJ83" i="2"/>
  <c r="BO83" i="2" s="1"/>
  <c r="BF82" i="2"/>
  <c r="CK82" i="2" s="1"/>
  <c r="BB82" i="2"/>
  <c r="CG82" i="2" s="1"/>
  <c r="AX82" i="2"/>
  <c r="CC82" i="2" s="1"/>
  <c r="AT82" i="2"/>
  <c r="BY82" i="2" s="1"/>
  <c r="AP82" i="2"/>
  <c r="BU82" i="2" s="1"/>
  <c r="AL82" i="2"/>
  <c r="BQ82" i="2" s="1"/>
  <c r="BH81" i="2"/>
  <c r="CM81" i="2" s="1"/>
  <c r="BD81" i="2"/>
  <c r="CI81" i="2" s="1"/>
  <c r="AZ81" i="2"/>
  <c r="CE81" i="2" s="1"/>
  <c r="AV81" i="2"/>
  <c r="CA81" i="2" s="1"/>
  <c r="AR81" i="2"/>
  <c r="BW81" i="2" s="1"/>
  <c r="AN81" i="2"/>
  <c r="BS81" i="2" s="1"/>
  <c r="AJ81" i="2"/>
  <c r="BO81" i="2" s="1"/>
  <c r="BF80" i="2"/>
  <c r="CK80" i="2" s="1"/>
  <c r="BB80" i="2"/>
  <c r="CG80" i="2" s="1"/>
  <c r="AX80" i="2"/>
  <c r="CC80" i="2" s="1"/>
  <c r="AT80" i="2"/>
  <c r="BY80" i="2" s="1"/>
  <c r="AP80" i="2"/>
  <c r="BU80" i="2" s="1"/>
  <c r="AL80" i="2"/>
  <c r="BQ80" i="2" s="1"/>
  <c r="BH79" i="2"/>
  <c r="CM79" i="2" s="1"/>
  <c r="BD79" i="2"/>
  <c r="CI79" i="2" s="1"/>
  <c r="AZ79" i="2"/>
  <c r="CE79" i="2" s="1"/>
  <c r="AV79" i="2"/>
  <c r="CA79" i="2" s="1"/>
  <c r="AR79" i="2"/>
  <c r="BW79" i="2" s="1"/>
  <c r="AN79" i="2"/>
  <c r="BS79" i="2" s="1"/>
  <c r="AJ79" i="2"/>
  <c r="BO79" i="2" s="1"/>
  <c r="BF78" i="2"/>
  <c r="CK78" i="2" s="1"/>
  <c r="BB78" i="2"/>
  <c r="CG78" i="2" s="1"/>
  <c r="AX78" i="2"/>
  <c r="CC78" i="2" s="1"/>
  <c r="AT78" i="2"/>
  <c r="BY78" i="2" s="1"/>
  <c r="AP78" i="2"/>
  <c r="BU78" i="2" s="1"/>
  <c r="AL78" i="2"/>
  <c r="BQ78" i="2" s="1"/>
  <c r="BH77" i="2"/>
  <c r="CM77" i="2" s="1"/>
  <c r="BD77" i="2"/>
  <c r="CI77" i="2" s="1"/>
  <c r="AZ77" i="2"/>
  <c r="CE77" i="2" s="1"/>
  <c r="AV77" i="2"/>
  <c r="CA77" i="2" s="1"/>
  <c r="AR77" i="2"/>
  <c r="BW77" i="2" s="1"/>
  <c r="AN77" i="2"/>
  <c r="BS77" i="2" s="1"/>
  <c r="AJ77" i="2"/>
  <c r="BO77" i="2" s="1"/>
  <c r="BF76" i="2"/>
  <c r="CK76" i="2" s="1"/>
  <c r="BB76" i="2"/>
  <c r="CG76" i="2" s="1"/>
  <c r="AX76" i="2"/>
  <c r="CC76" i="2" s="1"/>
  <c r="AT76" i="2"/>
  <c r="BY76" i="2" s="1"/>
  <c r="AP76" i="2"/>
  <c r="BU76" i="2" s="1"/>
  <c r="AL76" i="2"/>
  <c r="BQ76" i="2" s="1"/>
  <c r="BH75" i="2"/>
  <c r="CM75" i="2" s="1"/>
  <c r="BD75" i="2"/>
  <c r="CI75" i="2" s="1"/>
  <c r="AZ75" i="2"/>
  <c r="CE75" i="2" s="1"/>
  <c r="AV75" i="2"/>
  <c r="CA75" i="2" s="1"/>
  <c r="AR75" i="2"/>
  <c r="BW75" i="2" s="1"/>
  <c r="AN75" i="2"/>
  <c r="BS75" i="2" s="1"/>
  <c r="AJ75" i="2"/>
  <c r="BO75" i="2" s="1"/>
  <c r="BF74" i="2"/>
  <c r="CK74" i="2" s="1"/>
  <c r="BB74" i="2"/>
  <c r="CG74" i="2" s="1"/>
  <c r="AT74" i="2"/>
  <c r="BY74" i="2" s="1"/>
  <c r="AP74" i="2"/>
  <c r="BU74" i="2" s="1"/>
  <c r="BH73" i="2"/>
  <c r="CM73" i="2" s="1"/>
  <c r="BD73" i="2"/>
  <c r="CI73" i="2" s="1"/>
  <c r="AZ73" i="2"/>
  <c r="CE73" i="2" s="1"/>
  <c r="AV73" i="2"/>
  <c r="CA73" i="2" s="1"/>
  <c r="AQ73" i="2"/>
  <c r="BV73" i="2" s="1"/>
  <c r="BF72" i="2"/>
  <c r="CK72" i="2" s="1"/>
  <c r="AU72" i="2"/>
  <c r="BZ72" i="2" s="1"/>
  <c r="AP72" i="2"/>
  <c r="BU72" i="2" s="1"/>
  <c r="AZ71" i="2"/>
  <c r="CE71" i="2" s="1"/>
  <c r="AU71" i="2"/>
  <c r="BZ71" i="2" s="1"/>
  <c r="AJ71" i="2"/>
  <c r="BO71" i="2" s="1"/>
  <c r="AY70" i="2"/>
  <c r="CD70" i="2" s="1"/>
  <c r="AT70" i="2"/>
  <c r="BY70" i="2" s="1"/>
  <c r="BD69" i="2"/>
  <c r="CI69" i="2" s="1"/>
  <c r="AY69" i="2"/>
  <c r="CD69" i="2" s="1"/>
  <c r="AN69" i="2"/>
  <c r="BS69" i="2" s="1"/>
  <c r="AT68" i="2"/>
  <c r="BY68" i="2" s="1"/>
  <c r="AM68" i="2"/>
  <c r="BR68" i="2" s="1"/>
  <c r="AY67" i="2"/>
  <c r="CD67" i="2" s="1"/>
  <c r="AR67" i="2"/>
  <c r="BW67" i="2" s="1"/>
  <c r="AJ67" i="2"/>
  <c r="BO67" i="2" s="1"/>
  <c r="BC66" i="2"/>
  <c r="CH66" i="2" s="1"/>
  <c r="BH65" i="2"/>
  <c r="CM65" i="2" s="1"/>
  <c r="AQ65" i="2"/>
  <c r="BV65" i="2" s="1"/>
  <c r="AU64" i="2"/>
  <c r="BZ64" i="2" s="1"/>
  <c r="AZ63" i="2"/>
  <c r="CE63" i="2" s="1"/>
  <c r="AY61" i="2"/>
  <c r="CD61" i="2" s="1"/>
  <c r="AN61" i="2"/>
  <c r="BS61" i="2" s="1"/>
  <c r="BC60" i="2"/>
  <c r="CH60" i="2" s="1"/>
  <c r="BH59" i="2"/>
  <c r="CM59" i="2" s="1"/>
  <c r="AM59" i="2"/>
  <c r="BR59" i="2" s="1"/>
  <c r="AQ58" i="2"/>
  <c r="BV58" i="2" s="1"/>
  <c r="BG57" i="2"/>
  <c r="CL57" i="2" s="1"/>
  <c r="AV57" i="2"/>
  <c r="CA57" i="2" s="1"/>
  <c r="AU55" i="2"/>
  <c r="BZ55" i="2" s="1"/>
  <c r="AJ55" i="2"/>
  <c r="BO55" i="2" s="1"/>
  <c r="AU54" i="2"/>
  <c r="BZ54" i="2" s="1"/>
  <c r="AY52" i="2"/>
  <c r="CD52" i="2" s="1"/>
  <c r="BC50" i="2"/>
  <c r="CH50" i="2" s="1"/>
  <c r="AM50" i="2"/>
  <c r="BR50" i="2" s="1"/>
  <c r="BG48" i="2"/>
  <c r="CL48" i="2" s="1"/>
  <c r="AM48" i="2"/>
  <c r="BR48" i="2" s="1"/>
  <c r="BG46" i="2"/>
  <c r="CL46" i="2" s="1"/>
  <c r="AU44" i="2"/>
  <c r="BZ44" i="2" s="1"/>
  <c r="BC40" i="2"/>
  <c r="CH40" i="2" s="1"/>
  <c r="AQ38" i="2"/>
  <c r="BV38" i="2" s="1"/>
  <c r="AY32" i="2"/>
  <c r="CD32" i="2" s="1"/>
  <c r="AY25" i="2"/>
  <c r="CD25" i="2" s="1"/>
  <c r="AM23" i="2"/>
  <c r="BR23" i="2" s="1"/>
  <c r="BC15" i="2"/>
  <c r="CH15" i="2" s="1"/>
  <c r="BG101" i="2"/>
  <c r="CL101" i="2" s="1"/>
  <c r="BG7" i="2"/>
  <c r="CL7" i="2" s="1"/>
  <c r="BG9" i="2"/>
  <c r="CL9" i="2" s="1"/>
  <c r="BG11" i="2"/>
  <c r="CL11" i="2" s="1"/>
  <c r="BG13" i="2"/>
  <c r="CL13" i="2" s="1"/>
  <c r="BG12" i="2"/>
  <c r="CL12" i="2" s="1"/>
  <c r="BG18" i="2"/>
  <c r="CL18" i="2" s="1"/>
  <c r="BG22" i="2"/>
  <c r="CL22" i="2" s="1"/>
  <c r="BG26" i="2"/>
  <c r="CL26" i="2" s="1"/>
  <c r="BG30" i="2"/>
  <c r="CL30" i="2" s="1"/>
  <c r="BG34" i="2"/>
  <c r="CL34" i="2" s="1"/>
  <c r="BG102" i="2"/>
  <c r="CL102" i="2" s="1"/>
  <c r="BG14" i="2"/>
  <c r="CL14" i="2" s="1"/>
  <c r="BG15" i="2"/>
  <c r="CL15" i="2" s="1"/>
  <c r="BG19" i="2"/>
  <c r="CL19" i="2" s="1"/>
  <c r="BG23" i="2"/>
  <c r="CL23" i="2" s="1"/>
  <c r="BG27" i="2"/>
  <c r="CL27" i="2" s="1"/>
  <c r="BG32" i="2"/>
  <c r="CL32" i="2" s="1"/>
  <c r="BG33" i="2"/>
  <c r="CL33" i="2" s="1"/>
  <c r="BG35" i="2"/>
  <c r="CL35" i="2" s="1"/>
  <c r="BG37" i="2"/>
  <c r="CL37" i="2" s="1"/>
  <c r="BG39" i="2"/>
  <c r="CL39" i="2" s="1"/>
  <c r="BG41" i="2"/>
  <c r="CL41" i="2" s="1"/>
  <c r="BG43" i="2"/>
  <c r="CL43" i="2" s="1"/>
  <c r="BG45" i="2"/>
  <c r="CL45" i="2" s="1"/>
  <c r="BG47" i="2"/>
  <c r="CL47" i="2" s="1"/>
  <c r="BG8" i="2"/>
  <c r="CL8" i="2" s="1"/>
  <c r="BG16" i="2"/>
  <c r="CL16" i="2" s="1"/>
  <c r="BG20" i="2"/>
  <c r="CL20" i="2" s="1"/>
  <c r="BG24" i="2"/>
  <c r="CL24" i="2" s="1"/>
  <c r="BG28" i="2"/>
  <c r="CL28" i="2" s="1"/>
  <c r="BG31" i="2"/>
  <c r="CL31" i="2" s="1"/>
  <c r="BG25" i="2"/>
  <c r="CL25" i="2" s="1"/>
  <c r="BG40" i="2"/>
  <c r="CL40" i="2" s="1"/>
  <c r="BG49" i="2"/>
  <c r="CL49" i="2" s="1"/>
  <c r="BG53" i="2"/>
  <c r="CL53" i="2" s="1"/>
  <c r="BG55" i="2"/>
  <c r="CL55" i="2" s="1"/>
  <c r="BG56" i="2"/>
  <c r="CL56" i="2" s="1"/>
  <c r="BG63" i="2"/>
  <c r="CL63" i="2" s="1"/>
  <c r="BG64" i="2"/>
  <c r="CL64" i="2" s="1"/>
  <c r="BG17" i="2"/>
  <c r="CL17" i="2" s="1"/>
  <c r="BG36" i="2"/>
  <c r="CL36" i="2" s="1"/>
  <c r="BG44" i="2"/>
  <c r="CL44" i="2" s="1"/>
  <c r="BG51" i="2"/>
  <c r="CL51" i="2" s="1"/>
  <c r="BG59" i="2"/>
  <c r="CL59" i="2" s="1"/>
  <c r="BG60" i="2"/>
  <c r="CL60" i="2" s="1"/>
  <c r="BG67" i="2"/>
  <c r="CL67" i="2" s="1"/>
  <c r="BG68" i="2"/>
  <c r="CL68" i="2" s="1"/>
  <c r="BG6" i="2"/>
  <c r="CL6" i="2" s="1"/>
  <c r="BG70" i="2"/>
  <c r="CL70" i="2" s="1"/>
  <c r="AQ70" i="2"/>
  <c r="BV70" i="2" s="1"/>
  <c r="BG69" i="2"/>
  <c r="CL69" i="2" s="1"/>
  <c r="BG66" i="2"/>
  <c r="CL66" i="2" s="1"/>
  <c r="AY62" i="2"/>
  <c r="CD62" i="2" s="1"/>
  <c r="BG58" i="2"/>
  <c r="CL58" i="2" s="1"/>
  <c r="BF101" i="2"/>
  <c r="CK101" i="2" s="1"/>
  <c r="BF7" i="2"/>
  <c r="CK7" i="2" s="1"/>
  <c r="BF9" i="2"/>
  <c r="CK9" i="2" s="1"/>
  <c r="BF11" i="2"/>
  <c r="CK11" i="2" s="1"/>
  <c r="BF13" i="2"/>
  <c r="CK13" i="2" s="1"/>
  <c r="BF15" i="2"/>
  <c r="CK15" i="2" s="1"/>
  <c r="BF17" i="2"/>
  <c r="CK17" i="2" s="1"/>
  <c r="BF19" i="2"/>
  <c r="CK19" i="2" s="1"/>
  <c r="BF21" i="2"/>
  <c r="CK21" i="2" s="1"/>
  <c r="BF23" i="2"/>
  <c r="CK23" i="2" s="1"/>
  <c r="BF25" i="2"/>
  <c r="CK25" i="2" s="1"/>
  <c r="BF27" i="2"/>
  <c r="CK27" i="2" s="1"/>
  <c r="BF29" i="2"/>
  <c r="CK29" i="2" s="1"/>
  <c r="BF102" i="2"/>
  <c r="CK102" i="2" s="1"/>
  <c r="BF8" i="2"/>
  <c r="CK8" i="2" s="1"/>
  <c r="BF10" i="2"/>
  <c r="CK10" i="2" s="1"/>
  <c r="BF12" i="2"/>
  <c r="CK12" i="2" s="1"/>
  <c r="BF14" i="2"/>
  <c r="CK14" i="2" s="1"/>
  <c r="BF16" i="2"/>
  <c r="CK16" i="2" s="1"/>
  <c r="BF18" i="2"/>
  <c r="CK18" i="2" s="1"/>
  <c r="BF20" i="2"/>
  <c r="CK20" i="2" s="1"/>
  <c r="BF22" i="2"/>
  <c r="CK22" i="2" s="1"/>
  <c r="BF24" i="2"/>
  <c r="CK24" i="2" s="1"/>
  <c r="BF26" i="2"/>
  <c r="CK26" i="2" s="1"/>
  <c r="BF28" i="2"/>
  <c r="CK28" i="2" s="1"/>
  <c r="BF30" i="2"/>
  <c r="CK30" i="2" s="1"/>
  <c r="BF32" i="2"/>
  <c r="CK32" i="2" s="1"/>
  <c r="BF34" i="2"/>
  <c r="CK34" i="2" s="1"/>
  <c r="BF33" i="2"/>
  <c r="CK33" i="2" s="1"/>
  <c r="BF35" i="2"/>
  <c r="CK35" i="2" s="1"/>
  <c r="BF37" i="2"/>
  <c r="CK37" i="2" s="1"/>
  <c r="BF39" i="2"/>
  <c r="CK39" i="2" s="1"/>
  <c r="BF41" i="2"/>
  <c r="CK41" i="2" s="1"/>
  <c r="BF43" i="2"/>
  <c r="CK43" i="2" s="1"/>
  <c r="BF45" i="2"/>
  <c r="CK45" i="2" s="1"/>
  <c r="BF47" i="2"/>
  <c r="CK47" i="2" s="1"/>
  <c r="BF49" i="2"/>
  <c r="CK49" i="2" s="1"/>
  <c r="BF51" i="2"/>
  <c r="CK51" i="2" s="1"/>
  <c r="BF53" i="2"/>
  <c r="CK53" i="2" s="1"/>
  <c r="BF55" i="2"/>
  <c r="CK55" i="2" s="1"/>
  <c r="BF57" i="2"/>
  <c r="CK57" i="2" s="1"/>
  <c r="BF59" i="2"/>
  <c r="CK59" i="2" s="1"/>
  <c r="BF61" i="2"/>
  <c r="CK61" i="2" s="1"/>
  <c r="BF63" i="2"/>
  <c r="CK63" i="2" s="1"/>
  <c r="BF65" i="2"/>
  <c r="CK65" i="2" s="1"/>
  <c r="BF67" i="2"/>
  <c r="CK67" i="2" s="1"/>
  <c r="BF31" i="2"/>
  <c r="CK31" i="2" s="1"/>
  <c r="BF36" i="2"/>
  <c r="CK36" i="2" s="1"/>
  <c r="BF38" i="2"/>
  <c r="CK38" i="2" s="1"/>
  <c r="BF40" i="2"/>
  <c r="CK40" i="2" s="1"/>
  <c r="BF42" i="2"/>
  <c r="CK42" i="2" s="1"/>
  <c r="BF44" i="2"/>
  <c r="CK44" i="2" s="1"/>
  <c r="BF46" i="2"/>
  <c r="CK46" i="2" s="1"/>
  <c r="BF48" i="2"/>
  <c r="CK48" i="2" s="1"/>
  <c r="BF50" i="2"/>
  <c r="CK50" i="2" s="1"/>
  <c r="BF52" i="2"/>
  <c r="CK52" i="2" s="1"/>
  <c r="BF54" i="2"/>
  <c r="CK54" i="2" s="1"/>
  <c r="BF62" i="2"/>
  <c r="CK62" i="2" s="1"/>
  <c r="BF58" i="2"/>
  <c r="CK58" i="2" s="1"/>
  <c r="BF66" i="2"/>
  <c r="CK66" i="2" s="1"/>
  <c r="BF69" i="2"/>
  <c r="CK69" i="2" s="1"/>
  <c r="BF71" i="2"/>
  <c r="CK71" i="2" s="1"/>
  <c r="BB101" i="2"/>
  <c r="CG101" i="2" s="1"/>
  <c r="BB7" i="2"/>
  <c r="CG7" i="2" s="1"/>
  <c r="BB9" i="2"/>
  <c r="CG9" i="2" s="1"/>
  <c r="BB11" i="2"/>
  <c r="CG11" i="2" s="1"/>
  <c r="BB13" i="2"/>
  <c r="CG13" i="2" s="1"/>
  <c r="BB15" i="2"/>
  <c r="CG15" i="2" s="1"/>
  <c r="BB17" i="2"/>
  <c r="CG17" i="2" s="1"/>
  <c r="BB19" i="2"/>
  <c r="CG19" i="2" s="1"/>
  <c r="BB21" i="2"/>
  <c r="CG21" i="2" s="1"/>
  <c r="BB23" i="2"/>
  <c r="CG23" i="2" s="1"/>
  <c r="BB25" i="2"/>
  <c r="CG25" i="2" s="1"/>
  <c r="BB27" i="2"/>
  <c r="CG27" i="2" s="1"/>
  <c r="BB29" i="2"/>
  <c r="CG29" i="2" s="1"/>
  <c r="BB31" i="2"/>
  <c r="CG31" i="2" s="1"/>
  <c r="BB102" i="2"/>
  <c r="CG102" i="2" s="1"/>
  <c r="BB8" i="2"/>
  <c r="CG8" i="2" s="1"/>
  <c r="BB10" i="2"/>
  <c r="CG10" i="2" s="1"/>
  <c r="BB12" i="2"/>
  <c r="CG12" i="2" s="1"/>
  <c r="BB14" i="2"/>
  <c r="CG14" i="2" s="1"/>
  <c r="BB16" i="2"/>
  <c r="CG16" i="2" s="1"/>
  <c r="BB18" i="2"/>
  <c r="CG18" i="2" s="1"/>
  <c r="BB20" i="2"/>
  <c r="CG20" i="2" s="1"/>
  <c r="BB22" i="2"/>
  <c r="CG22" i="2" s="1"/>
  <c r="BB24" i="2"/>
  <c r="CG24" i="2" s="1"/>
  <c r="BB26" i="2"/>
  <c r="CG26" i="2" s="1"/>
  <c r="BB28" i="2"/>
  <c r="CG28" i="2" s="1"/>
  <c r="BB30" i="2"/>
  <c r="CG30" i="2" s="1"/>
  <c r="BB32" i="2"/>
  <c r="CG32" i="2" s="1"/>
  <c r="BB34" i="2"/>
  <c r="CG34" i="2" s="1"/>
  <c r="BB35" i="2"/>
  <c r="CG35" i="2" s="1"/>
  <c r="BB37" i="2"/>
  <c r="CG37" i="2" s="1"/>
  <c r="BB39" i="2"/>
  <c r="CG39" i="2" s="1"/>
  <c r="BB41" i="2"/>
  <c r="CG41" i="2" s="1"/>
  <c r="BB43" i="2"/>
  <c r="CG43" i="2" s="1"/>
  <c r="BB45" i="2"/>
  <c r="CG45" i="2" s="1"/>
  <c r="BB47" i="2"/>
  <c r="CG47" i="2" s="1"/>
  <c r="BB49" i="2"/>
  <c r="CG49" i="2" s="1"/>
  <c r="BB51" i="2"/>
  <c r="CG51" i="2" s="1"/>
  <c r="BB53" i="2"/>
  <c r="CG53" i="2" s="1"/>
  <c r="BB55" i="2"/>
  <c r="CG55" i="2" s="1"/>
  <c r="BB57" i="2"/>
  <c r="CG57" i="2" s="1"/>
  <c r="BB59" i="2"/>
  <c r="CG59" i="2" s="1"/>
  <c r="BB61" i="2"/>
  <c r="CG61" i="2" s="1"/>
  <c r="BB63" i="2"/>
  <c r="CG63" i="2" s="1"/>
  <c r="BB65" i="2"/>
  <c r="CG65" i="2" s="1"/>
  <c r="BB67" i="2"/>
  <c r="CG67" i="2" s="1"/>
  <c r="BB33" i="2"/>
  <c r="CG33" i="2" s="1"/>
  <c r="BB36" i="2"/>
  <c r="CG36" i="2" s="1"/>
  <c r="BB38" i="2"/>
  <c r="CG38" i="2" s="1"/>
  <c r="BB40" i="2"/>
  <c r="CG40" i="2" s="1"/>
  <c r="BB42" i="2"/>
  <c r="CG42" i="2" s="1"/>
  <c r="BB44" i="2"/>
  <c r="CG44" i="2" s="1"/>
  <c r="BB46" i="2"/>
  <c r="CG46" i="2" s="1"/>
  <c r="BB48" i="2"/>
  <c r="CG48" i="2" s="1"/>
  <c r="BB50" i="2"/>
  <c r="CG50" i="2" s="1"/>
  <c r="BB52" i="2"/>
  <c r="CG52" i="2" s="1"/>
  <c r="BB54" i="2"/>
  <c r="CG54" i="2" s="1"/>
  <c r="BB56" i="2"/>
  <c r="CG56" i="2" s="1"/>
  <c r="BB64" i="2"/>
  <c r="CG64" i="2" s="1"/>
  <c r="BB60" i="2"/>
  <c r="CG60" i="2" s="1"/>
  <c r="BB68" i="2"/>
  <c r="CG68" i="2" s="1"/>
  <c r="BB69" i="2"/>
  <c r="CG69" i="2" s="1"/>
  <c r="BB71" i="2"/>
  <c r="CG71" i="2" s="1"/>
  <c r="AX101" i="2"/>
  <c r="CC101" i="2" s="1"/>
  <c r="AX7" i="2"/>
  <c r="CC7" i="2" s="1"/>
  <c r="AX9" i="2"/>
  <c r="CC9" i="2" s="1"/>
  <c r="AX11" i="2"/>
  <c r="CC11" i="2" s="1"/>
  <c r="AX13" i="2"/>
  <c r="CC13" i="2" s="1"/>
  <c r="AX15" i="2"/>
  <c r="CC15" i="2" s="1"/>
  <c r="AX17" i="2"/>
  <c r="CC17" i="2" s="1"/>
  <c r="AX19" i="2"/>
  <c r="CC19" i="2" s="1"/>
  <c r="AX21" i="2"/>
  <c r="CC21" i="2" s="1"/>
  <c r="AX23" i="2"/>
  <c r="CC23" i="2" s="1"/>
  <c r="AX25" i="2"/>
  <c r="CC25" i="2" s="1"/>
  <c r="AX27" i="2"/>
  <c r="CC27" i="2" s="1"/>
  <c r="AX29" i="2"/>
  <c r="CC29" i="2" s="1"/>
  <c r="AX31" i="2"/>
  <c r="CC31" i="2" s="1"/>
  <c r="AX102" i="2"/>
  <c r="CC102" i="2" s="1"/>
  <c r="AX8" i="2"/>
  <c r="CC8" i="2" s="1"/>
  <c r="AX10" i="2"/>
  <c r="CC10" i="2" s="1"/>
  <c r="AX12" i="2"/>
  <c r="CC12" i="2" s="1"/>
  <c r="AX14" i="2"/>
  <c r="CC14" i="2" s="1"/>
  <c r="AX16" i="2"/>
  <c r="CC16" i="2" s="1"/>
  <c r="AX18" i="2"/>
  <c r="CC18" i="2" s="1"/>
  <c r="AX20" i="2"/>
  <c r="CC20" i="2" s="1"/>
  <c r="AX22" i="2"/>
  <c r="CC22" i="2" s="1"/>
  <c r="AX24" i="2"/>
  <c r="CC24" i="2" s="1"/>
  <c r="AX26" i="2"/>
  <c r="CC26" i="2" s="1"/>
  <c r="AX28" i="2"/>
  <c r="CC28" i="2" s="1"/>
  <c r="AX30" i="2"/>
  <c r="CC30" i="2" s="1"/>
  <c r="AX32" i="2"/>
  <c r="CC32" i="2" s="1"/>
  <c r="AX34" i="2"/>
  <c r="CC34" i="2" s="1"/>
  <c r="AX37" i="2"/>
  <c r="CC37" i="2" s="1"/>
  <c r="AX39" i="2"/>
  <c r="CC39" i="2" s="1"/>
  <c r="AX41" i="2"/>
  <c r="CC41" i="2" s="1"/>
  <c r="AX43" i="2"/>
  <c r="CC43" i="2" s="1"/>
  <c r="AX45" i="2"/>
  <c r="CC45" i="2" s="1"/>
  <c r="AX47" i="2"/>
  <c r="CC47" i="2" s="1"/>
  <c r="AX49" i="2"/>
  <c r="CC49" i="2" s="1"/>
  <c r="AX51" i="2"/>
  <c r="CC51" i="2" s="1"/>
  <c r="AX53" i="2"/>
  <c r="CC53" i="2" s="1"/>
  <c r="AX55" i="2"/>
  <c r="CC55" i="2" s="1"/>
  <c r="AX57" i="2"/>
  <c r="CC57" i="2" s="1"/>
  <c r="AX59" i="2"/>
  <c r="CC59" i="2" s="1"/>
  <c r="AX61" i="2"/>
  <c r="CC61" i="2" s="1"/>
  <c r="AX63" i="2"/>
  <c r="CC63" i="2" s="1"/>
  <c r="AX65" i="2"/>
  <c r="CC65" i="2" s="1"/>
  <c r="AX67" i="2"/>
  <c r="CC67" i="2" s="1"/>
  <c r="AX35" i="2"/>
  <c r="CC35" i="2" s="1"/>
  <c r="AX33" i="2"/>
  <c r="CC33" i="2" s="1"/>
  <c r="AX36" i="2"/>
  <c r="CC36" i="2" s="1"/>
  <c r="AX38" i="2"/>
  <c r="CC38" i="2" s="1"/>
  <c r="AX40" i="2"/>
  <c r="CC40" i="2" s="1"/>
  <c r="AX42" i="2"/>
  <c r="CC42" i="2" s="1"/>
  <c r="AX44" i="2"/>
  <c r="CC44" i="2" s="1"/>
  <c r="AX46" i="2"/>
  <c r="CC46" i="2" s="1"/>
  <c r="AX48" i="2"/>
  <c r="CC48" i="2" s="1"/>
  <c r="AX50" i="2"/>
  <c r="CC50" i="2" s="1"/>
  <c r="AX52" i="2"/>
  <c r="CC52" i="2" s="1"/>
  <c r="AX54" i="2"/>
  <c r="CC54" i="2" s="1"/>
  <c r="AX58" i="2"/>
  <c r="CC58" i="2" s="1"/>
  <c r="AX62" i="2"/>
  <c r="CC62" i="2" s="1"/>
  <c r="AX69" i="2"/>
  <c r="CC69" i="2" s="1"/>
  <c r="AX71" i="2"/>
  <c r="CC71" i="2" s="1"/>
  <c r="AT101" i="2"/>
  <c r="BY101" i="2" s="1"/>
  <c r="AT7" i="2"/>
  <c r="BY7" i="2" s="1"/>
  <c r="AT9" i="2"/>
  <c r="BY9" i="2" s="1"/>
  <c r="AT11" i="2"/>
  <c r="BY11" i="2" s="1"/>
  <c r="AT13" i="2"/>
  <c r="BY13" i="2" s="1"/>
  <c r="AT15" i="2"/>
  <c r="BY15" i="2" s="1"/>
  <c r="AT17" i="2"/>
  <c r="BY17" i="2" s="1"/>
  <c r="AT19" i="2"/>
  <c r="BY19" i="2" s="1"/>
  <c r="AT21" i="2"/>
  <c r="BY21" i="2" s="1"/>
  <c r="AT23" i="2"/>
  <c r="BY23" i="2" s="1"/>
  <c r="AT25" i="2"/>
  <c r="BY25" i="2" s="1"/>
  <c r="AT27" i="2"/>
  <c r="BY27" i="2" s="1"/>
  <c r="AT29" i="2"/>
  <c r="BY29" i="2" s="1"/>
  <c r="AT31" i="2"/>
  <c r="BY31" i="2" s="1"/>
  <c r="AT102" i="2"/>
  <c r="BY102" i="2" s="1"/>
  <c r="AT8" i="2"/>
  <c r="BY8" i="2" s="1"/>
  <c r="AT10" i="2"/>
  <c r="BY10" i="2" s="1"/>
  <c r="AT12" i="2"/>
  <c r="BY12" i="2" s="1"/>
  <c r="AT14" i="2"/>
  <c r="BY14" i="2" s="1"/>
  <c r="AT16" i="2"/>
  <c r="BY16" i="2" s="1"/>
  <c r="AT18" i="2"/>
  <c r="BY18" i="2" s="1"/>
  <c r="AT20" i="2"/>
  <c r="BY20" i="2" s="1"/>
  <c r="AT22" i="2"/>
  <c r="BY22" i="2" s="1"/>
  <c r="AT24" i="2"/>
  <c r="BY24" i="2" s="1"/>
  <c r="AT26" i="2"/>
  <c r="BY26" i="2" s="1"/>
  <c r="AT28" i="2"/>
  <c r="BY28" i="2" s="1"/>
  <c r="AT30" i="2"/>
  <c r="BY30" i="2" s="1"/>
  <c r="AT32" i="2"/>
  <c r="BY32" i="2" s="1"/>
  <c r="AT34" i="2"/>
  <c r="BY34" i="2" s="1"/>
  <c r="AT37" i="2"/>
  <c r="BY37" i="2" s="1"/>
  <c r="AT39" i="2"/>
  <c r="BY39" i="2" s="1"/>
  <c r="AT41" i="2"/>
  <c r="BY41" i="2" s="1"/>
  <c r="AT43" i="2"/>
  <c r="BY43" i="2" s="1"/>
  <c r="AT45" i="2"/>
  <c r="BY45" i="2" s="1"/>
  <c r="AT47" i="2"/>
  <c r="BY47" i="2" s="1"/>
  <c r="AT49" i="2"/>
  <c r="BY49" i="2" s="1"/>
  <c r="AT51" i="2"/>
  <c r="BY51" i="2" s="1"/>
  <c r="AT53" i="2"/>
  <c r="BY53" i="2" s="1"/>
  <c r="AT55" i="2"/>
  <c r="BY55" i="2" s="1"/>
  <c r="AT57" i="2"/>
  <c r="BY57" i="2" s="1"/>
  <c r="AT59" i="2"/>
  <c r="BY59" i="2" s="1"/>
  <c r="AT61" i="2"/>
  <c r="BY61" i="2" s="1"/>
  <c r="AT63" i="2"/>
  <c r="BY63" i="2" s="1"/>
  <c r="AT65" i="2"/>
  <c r="BY65" i="2" s="1"/>
  <c r="AT67" i="2"/>
  <c r="BY67" i="2" s="1"/>
  <c r="AT35" i="2"/>
  <c r="BY35" i="2" s="1"/>
  <c r="AT36" i="2"/>
  <c r="BY36" i="2" s="1"/>
  <c r="AT38" i="2"/>
  <c r="BY38" i="2" s="1"/>
  <c r="AT40" i="2"/>
  <c r="BY40" i="2" s="1"/>
  <c r="AT42" i="2"/>
  <c r="BY42" i="2" s="1"/>
  <c r="AT44" i="2"/>
  <c r="BY44" i="2" s="1"/>
  <c r="AT46" i="2"/>
  <c r="BY46" i="2" s="1"/>
  <c r="AT48" i="2"/>
  <c r="BY48" i="2" s="1"/>
  <c r="AT50" i="2"/>
  <c r="BY50" i="2" s="1"/>
  <c r="AT52" i="2"/>
  <c r="BY52" i="2" s="1"/>
  <c r="AT54" i="2"/>
  <c r="BY54" i="2" s="1"/>
  <c r="AT60" i="2"/>
  <c r="BY60" i="2" s="1"/>
  <c r="AT56" i="2"/>
  <c r="BY56" i="2" s="1"/>
  <c r="AT64" i="2"/>
  <c r="BY64" i="2" s="1"/>
  <c r="AT69" i="2"/>
  <c r="BY69" i="2" s="1"/>
  <c r="AT71" i="2"/>
  <c r="BY71" i="2" s="1"/>
  <c r="AT73" i="2"/>
  <c r="BY73" i="2" s="1"/>
  <c r="AP101" i="2"/>
  <c r="BU101" i="2" s="1"/>
  <c r="AP7" i="2"/>
  <c r="BU7" i="2" s="1"/>
  <c r="AP9" i="2"/>
  <c r="BU9" i="2" s="1"/>
  <c r="AP11" i="2"/>
  <c r="BU11" i="2" s="1"/>
  <c r="AP13" i="2"/>
  <c r="BU13" i="2" s="1"/>
  <c r="AP15" i="2"/>
  <c r="BU15" i="2" s="1"/>
  <c r="AP17" i="2"/>
  <c r="BU17" i="2" s="1"/>
  <c r="AP19" i="2"/>
  <c r="BU19" i="2" s="1"/>
  <c r="AP21" i="2"/>
  <c r="BU21" i="2" s="1"/>
  <c r="AP23" i="2"/>
  <c r="BU23" i="2" s="1"/>
  <c r="AP25" i="2"/>
  <c r="BU25" i="2" s="1"/>
  <c r="AP27" i="2"/>
  <c r="BU27" i="2" s="1"/>
  <c r="AP29" i="2"/>
  <c r="BU29" i="2" s="1"/>
  <c r="AP31" i="2"/>
  <c r="BU31" i="2" s="1"/>
  <c r="AP102" i="2"/>
  <c r="BU102" i="2" s="1"/>
  <c r="AP8" i="2"/>
  <c r="BU8" i="2" s="1"/>
  <c r="AP10" i="2"/>
  <c r="BU10" i="2" s="1"/>
  <c r="AP12" i="2"/>
  <c r="BU12" i="2" s="1"/>
  <c r="AP14" i="2"/>
  <c r="BU14" i="2" s="1"/>
  <c r="AP16" i="2"/>
  <c r="BU16" i="2" s="1"/>
  <c r="AP18" i="2"/>
  <c r="BU18" i="2" s="1"/>
  <c r="AP20" i="2"/>
  <c r="BU20" i="2" s="1"/>
  <c r="AP22" i="2"/>
  <c r="BU22" i="2" s="1"/>
  <c r="AP24" i="2"/>
  <c r="BU24" i="2" s="1"/>
  <c r="AP26" i="2"/>
  <c r="BU26" i="2" s="1"/>
  <c r="AP28" i="2"/>
  <c r="BU28" i="2" s="1"/>
  <c r="AP30" i="2"/>
  <c r="BU30" i="2" s="1"/>
  <c r="AP32" i="2"/>
  <c r="BU32" i="2" s="1"/>
  <c r="AP34" i="2"/>
  <c r="BU34" i="2" s="1"/>
  <c r="AP33" i="2"/>
  <c r="BU33" i="2" s="1"/>
  <c r="AP37" i="2"/>
  <c r="BU37" i="2" s="1"/>
  <c r="AP39" i="2"/>
  <c r="BU39" i="2" s="1"/>
  <c r="AP41" i="2"/>
  <c r="BU41" i="2" s="1"/>
  <c r="AP43" i="2"/>
  <c r="BU43" i="2" s="1"/>
  <c r="AP45" i="2"/>
  <c r="BU45" i="2" s="1"/>
  <c r="AP47" i="2"/>
  <c r="BU47" i="2" s="1"/>
  <c r="AP49" i="2"/>
  <c r="BU49" i="2" s="1"/>
  <c r="AP51" i="2"/>
  <c r="BU51" i="2" s="1"/>
  <c r="AP53" i="2"/>
  <c r="BU53" i="2" s="1"/>
  <c r="AP55" i="2"/>
  <c r="BU55" i="2" s="1"/>
  <c r="AP57" i="2"/>
  <c r="BU57" i="2" s="1"/>
  <c r="AP59" i="2"/>
  <c r="BU59" i="2" s="1"/>
  <c r="AP61" i="2"/>
  <c r="BU61" i="2" s="1"/>
  <c r="AP63" i="2"/>
  <c r="BU63" i="2" s="1"/>
  <c r="AP65" i="2"/>
  <c r="BU65" i="2" s="1"/>
  <c r="AP67" i="2"/>
  <c r="BU67" i="2" s="1"/>
  <c r="AP36" i="2"/>
  <c r="BU36" i="2" s="1"/>
  <c r="AP38" i="2"/>
  <c r="BU38" i="2" s="1"/>
  <c r="AP40" i="2"/>
  <c r="BU40" i="2" s="1"/>
  <c r="AP42" i="2"/>
  <c r="BU42" i="2" s="1"/>
  <c r="AP44" i="2"/>
  <c r="BU44" i="2" s="1"/>
  <c r="AP46" i="2"/>
  <c r="BU46" i="2" s="1"/>
  <c r="AP48" i="2"/>
  <c r="BU48" i="2" s="1"/>
  <c r="AP50" i="2"/>
  <c r="BU50" i="2" s="1"/>
  <c r="AP52" i="2"/>
  <c r="BU52" i="2" s="1"/>
  <c r="AP54" i="2"/>
  <c r="BU54" i="2" s="1"/>
  <c r="AP35" i="2"/>
  <c r="BU35" i="2" s="1"/>
  <c r="AP62" i="2"/>
  <c r="BU62" i="2" s="1"/>
  <c r="AP58" i="2"/>
  <c r="BU58" i="2" s="1"/>
  <c r="AP66" i="2"/>
  <c r="BU66" i="2" s="1"/>
  <c r="AP69" i="2"/>
  <c r="BU69" i="2" s="1"/>
  <c r="AP71" i="2"/>
  <c r="BU71" i="2" s="1"/>
  <c r="AP73" i="2"/>
  <c r="BU73" i="2" s="1"/>
  <c r="AL101" i="2"/>
  <c r="BQ101" i="2" s="1"/>
  <c r="AL7" i="2"/>
  <c r="BQ7" i="2" s="1"/>
  <c r="AL9" i="2"/>
  <c r="BQ9" i="2" s="1"/>
  <c r="AL11" i="2"/>
  <c r="BQ11" i="2" s="1"/>
  <c r="AL13" i="2"/>
  <c r="BQ13" i="2" s="1"/>
  <c r="AL15" i="2"/>
  <c r="BQ15" i="2" s="1"/>
  <c r="AL17" i="2"/>
  <c r="BQ17" i="2" s="1"/>
  <c r="AL19" i="2"/>
  <c r="BQ19" i="2" s="1"/>
  <c r="AL21" i="2"/>
  <c r="BQ21" i="2" s="1"/>
  <c r="AL23" i="2"/>
  <c r="BQ23" i="2" s="1"/>
  <c r="AL25" i="2"/>
  <c r="BQ25" i="2" s="1"/>
  <c r="AL27" i="2"/>
  <c r="BQ27" i="2" s="1"/>
  <c r="AL29" i="2"/>
  <c r="BQ29" i="2" s="1"/>
  <c r="AL31" i="2"/>
  <c r="BQ31" i="2" s="1"/>
  <c r="AL102" i="2"/>
  <c r="BQ102" i="2" s="1"/>
  <c r="AL8" i="2"/>
  <c r="BQ8" i="2" s="1"/>
  <c r="AL10" i="2"/>
  <c r="BQ10" i="2" s="1"/>
  <c r="AL12" i="2"/>
  <c r="BQ12" i="2" s="1"/>
  <c r="AL14" i="2"/>
  <c r="BQ14" i="2" s="1"/>
  <c r="AL16" i="2"/>
  <c r="BQ16" i="2" s="1"/>
  <c r="AL18" i="2"/>
  <c r="BQ18" i="2" s="1"/>
  <c r="AL20" i="2"/>
  <c r="BQ20" i="2" s="1"/>
  <c r="AL22" i="2"/>
  <c r="BQ22" i="2" s="1"/>
  <c r="AL24" i="2"/>
  <c r="BQ24" i="2" s="1"/>
  <c r="AL26" i="2"/>
  <c r="BQ26" i="2" s="1"/>
  <c r="AL28" i="2"/>
  <c r="BQ28" i="2" s="1"/>
  <c r="AL30" i="2"/>
  <c r="BQ30" i="2" s="1"/>
  <c r="AL32" i="2"/>
  <c r="BQ32" i="2" s="1"/>
  <c r="AL34" i="2"/>
  <c r="BQ34" i="2" s="1"/>
  <c r="AL35" i="2"/>
  <c r="BQ35" i="2" s="1"/>
  <c r="AL37" i="2"/>
  <c r="BQ37" i="2" s="1"/>
  <c r="AL39" i="2"/>
  <c r="BQ39" i="2" s="1"/>
  <c r="AL41" i="2"/>
  <c r="BQ41" i="2" s="1"/>
  <c r="AL43" i="2"/>
  <c r="BQ43" i="2" s="1"/>
  <c r="AL45" i="2"/>
  <c r="BQ45" i="2" s="1"/>
  <c r="AL47" i="2"/>
  <c r="BQ47" i="2" s="1"/>
  <c r="AL49" i="2"/>
  <c r="BQ49" i="2" s="1"/>
  <c r="AL51" i="2"/>
  <c r="BQ51" i="2" s="1"/>
  <c r="AL53" i="2"/>
  <c r="BQ53" i="2" s="1"/>
  <c r="AL55" i="2"/>
  <c r="BQ55" i="2" s="1"/>
  <c r="AL57" i="2"/>
  <c r="BQ57" i="2" s="1"/>
  <c r="AL59" i="2"/>
  <c r="BQ59" i="2" s="1"/>
  <c r="AL61" i="2"/>
  <c r="BQ61" i="2" s="1"/>
  <c r="AL63" i="2"/>
  <c r="BQ63" i="2" s="1"/>
  <c r="AL65" i="2"/>
  <c r="BQ65" i="2" s="1"/>
  <c r="AL67" i="2"/>
  <c r="BQ67" i="2" s="1"/>
  <c r="AL33" i="2"/>
  <c r="BQ33" i="2" s="1"/>
  <c r="AL36" i="2"/>
  <c r="BQ36" i="2" s="1"/>
  <c r="AL38" i="2"/>
  <c r="BQ38" i="2" s="1"/>
  <c r="AL40" i="2"/>
  <c r="BQ40" i="2" s="1"/>
  <c r="AL42" i="2"/>
  <c r="BQ42" i="2" s="1"/>
  <c r="AL44" i="2"/>
  <c r="BQ44" i="2" s="1"/>
  <c r="AL46" i="2"/>
  <c r="BQ46" i="2" s="1"/>
  <c r="AL48" i="2"/>
  <c r="BQ48" i="2" s="1"/>
  <c r="AL50" i="2"/>
  <c r="BQ50" i="2" s="1"/>
  <c r="AL52" i="2"/>
  <c r="BQ52" i="2" s="1"/>
  <c r="AL54" i="2"/>
  <c r="BQ54" i="2" s="1"/>
  <c r="AL56" i="2"/>
  <c r="BQ56" i="2" s="1"/>
  <c r="AL64" i="2"/>
  <c r="BQ64" i="2" s="1"/>
  <c r="AL60" i="2"/>
  <c r="BQ60" i="2" s="1"/>
  <c r="AL68" i="2"/>
  <c r="BQ68" i="2" s="1"/>
  <c r="AL69" i="2"/>
  <c r="BQ69" i="2" s="1"/>
  <c r="AL71" i="2"/>
  <c r="BQ71" i="2" s="1"/>
  <c r="AL73" i="2"/>
  <c r="BQ73" i="2" s="1"/>
  <c r="BH6" i="2"/>
  <c r="CM6" i="2" s="1"/>
  <c r="BD6" i="2"/>
  <c r="CI6" i="2" s="1"/>
  <c r="AZ6" i="2"/>
  <c r="CE6" i="2" s="1"/>
  <c r="AV6" i="2"/>
  <c r="CA6" i="2" s="1"/>
  <c r="AR6" i="2"/>
  <c r="BW6" i="2" s="1"/>
  <c r="AN6" i="2"/>
  <c r="BS6" i="2" s="1"/>
  <c r="BG99" i="2"/>
  <c r="CL99" i="2" s="1"/>
  <c r="BC99" i="2"/>
  <c r="CH99" i="2" s="1"/>
  <c r="AY99" i="2"/>
  <c r="CD99" i="2" s="1"/>
  <c r="AU99" i="2"/>
  <c r="BZ99" i="2" s="1"/>
  <c r="AQ99" i="2"/>
  <c r="BV99" i="2" s="1"/>
  <c r="AM99" i="2"/>
  <c r="BR99" i="2" s="1"/>
  <c r="BG97" i="2"/>
  <c r="CL97" i="2" s="1"/>
  <c r="BC97" i="2"/>
  <c r="CH97" i="2" s="1"/>
  <c r="AY97" i="2"/>
  <c r="CD97" i="2" s="1"/>
  <c r="AU97" i="2"/>
  <c r="BZ97" i="2" s="1"/>
  <c r="AQ97" i="2"/>
  <c r="BV97" i="2" s="1"/>
  <c r="AM97" i="2"/>
  <c r="BR97" i="2" s="1"/>
  <c r="BG95" i="2"/>
  <c r="CL95" i="2" s="1"/>
  <c r="BC95" i="2"/>
  <c r="CH95" i="2" s="1"/>
  <c r="AY95" i="2"/>
  <c r="CD95" i="2" s="1"/>
  <c r="AU95" i="2"/>
  <c r="BZ95" i="2" s="1"/>
  <c r="AQ95" i="2"/>
  <c r="BV95" i="2" s="1"/>
  <c r="AM95" i="2"/>
  <c r="BR95" i="2" s="1"/>
  <c r="BG93" i="2"/>
  <c r="CL93" i="2" s="1"/>
  <c r="BC93" i="2"/>
  <c r="CH93" i="2" s="1"/>
  <c r="AY93" i="2"/>
  <c r="CD93" i="2" s="1"/>
  <c r="AU93" i="2"/>
  <c r="BZ93" i="2" s="1"/>
  <c r="AQ93" i="2"/>
  <c r="BV93" i="2" s="1"/>
  <c r="AM93" i="2"/>
  <c r="BR93" i="2" s="1"/>
  <c r="BG91" i="2"/>
  <c r="CL91" i="2" s="1"/>
  <c r="BC91" i="2"/>
  <c r="CH91" i="2" s="1"/>
  <c r="AY91" i="2"/>
  <c r="CD91" i="2" s="1"/>
  <c r="AU91" i="2"/>
  <c r="BZ91" i="2" s="1"/>
  <c r="AQ91" i="2"/>
  <c r="BV91" i="2" s="1"/>
  <c r="AM91" i="2"/>
  <c r="BR91" i="2" s="1"/>
  <c r="BG89" i="2"/>
  <c r="CL89" i="2" s="1"/>
  <c r="BC89" i="2"/>
  <c r="CH89" i="2" s="1"/>
  <c r="AY89" i="2"/>
  <c r="CD89" i="2" s="1"/>
  <c r="AU89" i="2"/>
  <c r="BZ89" i="2" s="1"/>
  <c r="AQ89" i="2"/>
  <c r="BV89" i="2" s="1"/>
  <c r="AM89" i="2"/>
  <c r="BR89" i="2" s="1"/>
  <c r="BG87" i="2"/>
  <c r="CL87" i="2" s="1"/>
  <c r="BC87" i="2"/>
  <c r="CH87" i="2" s="1"/>
  <c r="AY87" i="2"/>
  <c r="CD87" i="2" s="1"/>
  <c r="AU87" i="2"/>
  <c r="BZ87" i="2" s="1"/>
  <c r="AQ87" i="2"/>
  <c r="BV87" i="2" s="1"/>
  <c r="AM87" i="2"/>
  <c r="BR87" i="2" s="1"/>
  <c r="BG85" i="2"/>
  <c r="CL85" i="2" s="1"/>
  <c r="BC85" i="2"/>
  <c r="CH85" i="2" s="1"/>
  <c r="AY85" i="2"/>
  <c r="CD85" i="2" s="1"/>
  <c r="AU85" i="2"/>
  <c r="BZ85" i="2" s="1"/>
  <c r="AQ85" i="2"/>
  <c r="BV85" i="2" s="1"/>
  <c r="AM85" i="2"/>
  <c r="BR85" i="2" s="1"/>
  <c r="BG83" i="2"/>
  <c r="CL83" i="2" s="1"/>
  <c r="BC83" i="2"/>
  <c r="CH83" i="2" s="1"/>
  <c r="AY83" i="2"/>
  <c r="CD83" i="2" s="1"/>
  <c r="AU83" i="2"/>
  <c r="BZ83" i="2" s="1"/>
  <c r="AQ83" i="2"/>
  <c r="BV83" i="2" s="1"/>
  <c r="AM83" i="2"/>
  <c r="BR83" i="2" s="1"/>
  <c r="BG81" i="2"/>
  <c r="CL81" i="2" s="1"/>
  <c r="BC81" i="2"/>
  <c r="CH81" i="2" s="1"/>
  <c r="AY81" i="2"/>
  <c r="CD81" i="2" s="1"/>
  <c r="AU81" i="2"/>
  <c r="BZ81" i="2" s="1"/>
  <c r="AQ81" i="2"/>
  <c r="BV81" i="2" s="1"/>
  <c r="AM81" i="2"/>
  <c r="BR81" i="2" s="1"/>
  <c r="BG79" i="2"/>
  <c r="CL79" i="2" s="1"/>
  <c r="BC79" i="2"/>
  <c r="CH79" i="2" s="1"/>
  <c r="AY79" i="2"/>
  <c r="CD79" i="2" s="1"/>
  <c r="AU79" i="2"/>
  <c r="BZ79" i="2" s="1"/>
  <c r="AQ79" i="2"/>
  <c r="BV79" i="2" s="1"/>
  <c r="AM79" i="2"/>
  <c r="BR79" i="2" s="1"/>
  <c r="BG77" i="2"/>
  <c r="CL77" i="2" s="1"/>
  <c r="BC77" i="2"/>
  <c r="CH77" i="2" s="1"/>
  <c r="AY77" i="2"/>
  <c r="CD77" i="2" s="1"/>
  <c r="AU77" i="2"/>
  <c r="BZ77" i="2" s="1"/>
  <c r="AQ77" i="2"/>
  <c r="BV77" i="2" s="1"/>
  <c r="AM77" i="2"/>
  <c r="BR77" i="2" s="1"/>
  <c r="BG75" i="2"/>
  <c r="CL75" i="2" s="1"/>
  <c r="BC75" i="2"/>
  <c r="CH75" i="2" s="1"/>
  <c r="AY75" i="2"/>
  <c r="CD75" i="2" s="1"/>
  <c r="AU75" i="2"/>
  <c r="BZ75" i="2" s="1"/>
  <c r="AQ75" i="2"/>
  <c r="BV75" i="2" s="1"/>
  <c r="AM75" i="2"/>
  <c r="BR75" i="2" s="1"/>
  <c r="BG73" i="2"/>
  <c r="CL73" i="2" s="1"/>
  <c r="BC73" i="2"/>
  <c r="CH73" i="2" s="1"/>
  <c r="AY73" i="2"/>
  <c r="CD73" i="2" s="1"/>
  <c r="AU73" i="2"/>
  <c r="BZ73" i="2" s="1"/>
  <c r="AJ73" i="2"/>
  <c r="BO73" i="2" s="1"/>
  <c r="AY72" i="2"/>
  <c r="CD72" i="2" s="1"/>
  <c r="AT72" i="2"/>
  <c r="BY72" i="2" s="1"/>
  <c r="BD71" i="2"/>
  <c r="CI71" i="2" s="1"/>
  <c r="AY71" i="2"/>
  <c r="CD71" i="2" s="1"/>
  <c r="AN71" i="2"/>
  <c r="BS71" i="2" s="1"/>
  <c r="BC70" i="2"/>
  <c r="CH70" i="2" s="1"/>
  <c r="AX70" i="2"/>
  <c r="CC70" i="2" s="1"/>
  <c r="AM70" i="2"/>
  <c r="BR70" i="2" s="1"/>
  <c r="BH69" i="2"/>
  <c r="CM69" i="2" s="1"/>
  <c r="BC69" i="2"/>
  <c r="CH69" i="2" s="1"/>
  <c r="AR69" i="2"/>
  <c r="BW69" i="2" s="1"/>
  <c r="AM69" i="2"/>
  <c r="BR69" i="2" s="1"/>
  <c r="BF68" i="2"/>
  <c r="CK68" i="2" s="1"/>
  <c r="AY68" i="2"/>
  <c r="CD68" i="2" s="1"/>
  <c r="BD67" i="2"/>
  <c r="CI67" i="2" s="1"/>
  <c r="BB66" i="2"/>
  <c r="CG66" i="2" s="1"/>
  <c r="AT66" i="2"/>
  <c r="BY66" i="2" s="1"/>
  <c r="AM66" i="2"/>
  <c r="BR66" i="2" s="1"/>
  <c r="BG65" i="2"/>
  <c r="CL65" i="2" s="1"/>
  <c r="AY65" i="2"/>
  <c r="CD65" i="2" s="1"/>
  <c r="AN65" i="2"/>
  <c r="BS65" i="2" s="1"/>
  <c r="BC64" i="2"/>
  <c r="CH64" i="2" s="1"/>
  <c r="BH63" i="2"/>
  <c r="CM63" i="2" s="1"/>
  <c r="AM63" i="2"/>
  <c r="BR63" i="2" s="1"/>
  <c r="BB62" i="2"/>
  <c r="CG62" i="2" s="1"/>
  <c r="AQ62" i="2"/>
  <c r="BV62" i="2" s="1"/>
  <c r="BG61" i="2"/>
  <c r="CL61" i="2" s="1"/>
  <c r="AV61" i="2"/>
  <c r="CA61" i="2" s="1"/>
  <c r="AP60" i="2"/>
  <c r="BU60" i="2" s="1"/>
  <c r="AU59" i="2"/>
  <c r="BZ59" i="2" s="1"/>
  <c r="AJ59" i="2"/>
  <c r="BO59" i="2" s="1"/>
  <c r="AY58" i="2"/>
  <c r="CD58" i="2" s="1"/>
  <c r="BD57" i="2"/>
  <c r="CI57" i="2" s="1"/>
  <c r="AX56" i="2"/>
  <c r="CC56" i="2" s="1"/>
  <c r="AM56" i="2"/>
  <c r="BR56" i="2" s="1"/>
  <c r="BC55" i="2"/>
  <c r="CH55" i="2" s="1"/>
  <c r="AR55" i="2"/>
  <c r="BW55" i="2" s="1"/>
  <c r="BG54" i="2"/>
  <c r="CL54" i="2" s="1"/>
  <c r="AQ54" i="2"/>
  <c r="BV54" i="2" s="1"/>
  <c r="AU52" i="2"/>
  <c r="BZ52" i="2" s="1"/>
  <c r="AY50" i="2"/>
  <c r="CD50" i="2" s="1"/>
  <c r="BC48" i="2"/>
  <c r="CH48" i="2" s="1"/>
  <c r="AY46" i="2"/>
  <c r="CD46" i="2" s="1"/>
  <c r="AM44" i="2"/>
  <c r="BR44" i="2" s="1"/>
  <c r="BG42" i="2"/>
  <c r="CL42" i="2" s="1"/>
  <c r="AU40" i="2"/>
  <c r="BZ40" i="2" s="1"/>
  <c r="BC36" i="2"/>
  <c r="CH36" i="2" s="1"/>
  <c r="AU35" i="2"/>
  <c r="BZ35" i="2" s="1"/>
  <c r="AN32" i="2"/>
  <c r="BS32" i="2" s="1"/>
  <c r="BG29" i="2"/>
  <c r="CL29" i="2" s="1"/>
  <c r="AU27" i="2"/>
  <c r="BZ27" i="2" s="1"/>
  <c r="AY17" i="2"/>
  <c r="CD17" i="2" s="1"/>
  <c r="AY14" i="2"/>
  <c r="CD14" i="2" s="1"/>
  <c r="H69" i="2" l="1"/>
  <c r="F73" i="2"/>
  <c r="H73" i="2"/>
  <c r="D73" i="2"/>
  <c r="E73" i="2"/>
  <c r="G73" i="2"/>
  <c r="G95" i="2"/>
  <c r="D95" i="2"/>
  <c r="H95" i="2"/>
  <c r="E95" i="2"/>
  <c r="F95" i="2"/>
  <c r="D71" i="2"/>
  <c r="H71" i="2"/>
  <c r="G71" i="2"/>
  <c r="E71" i="2"/>
  <c r="F71" i="2"/>
  <c r="E77" i="2"/>
  <c r="F77" i="2"/>
  <c r="G77" i="2"/>
  <c r="D77" i="2"/>
  <c r="H77" i="2"/>
  <c r="E85" i="2"/>
  <c r="F85" i="2"/>
  <c r="G85" i="2"/>
  <c r="D85" i="2"/>
  <c r="H85" i="2"/>
  <c r="E89" i="2"/>
  <c r="F89" i="2"/>
  <c r="G89" i="2"/>
  <c r="D89" i="2"/>
  <c r="H89" i="2"/>
  <c r="G99" i="2"/>
  <c r="D99" i="2"/>
  <c r="H99" i="2"/>
  <c r="E99" i="2"/>
  <c r="F99" i="2"/>
  <c r="E70" i="2"/>
  <c r="G70" i="2"/>
  <c r="H70" i="2"/>
  <c r="D70" i="2"/>
  <c r="F70" i="2"/>
  <c r="D47" i="2"/>
  <c r="H47" i="2"/>
  <c r="E47" i="2"/>
  <c r="F47" i="2"/>
  <c r="G47" i="2"/>
  <c r="G64" i="2"/>
  <c r="E64" i="2"/>
  <c r="F64" i="2"/>
  <c r="H64" i="2"/>
  <c r="D64" i="2"/>
  <c r="G56" i="2"/>
  <c r="D56" i="2"/>
  <c r="H56" i="2"/>
  <c r="E56" i="2"/>
  <c r="F56" i="2"/>
  <c r="G40" i="2"/>
  <c r="D40" i="2"/>
  <c r="H40" i="2"/>
  <c r="E40" i="2"/>
  <c r="F40" i="2"/>
  <c r="D27" i="2"/>
  <c r="H27" i="2"/>
  <c r="E27" i="2"/>
  <c r="F27" i="2"/>
  <c r="G27" i="2"/>
  <c r="D19" i="2"/>
  <c r="H19" i="2"/>
  <c r="E19" i="2"/>
  <c r="F19" i="2"/>
  <c r="G19" i="2"/>
  <c r="E30" i="2"/>
  <c r="F30" i="2"/>
  <c r="G30" i="2"/>
  <c r="D30" i="2"/>
  <c r="H30" i="2"/>
  <c r="E22" i="2"/>
  <c r="F22" i="2"/>
  <c r="G22" i="2"/>
  <c r="D22" i="2"/>
  <c r="H22" i="2"/>
  <c r="D102" i="2"/>
  <c r="H102" i="2"/>
  <c r="E102" i="2"/>
  <c r="F102" i="2"/>
  <c r="G102" i="2"/>
  <c r="G79" i="2"/>
  <c r="D79" i="2"/>
  <c r="H79" i="2"/>
  <c r="E79" i="2"/>
  <c r="F79" i="2"/>
  <c r="G87" i="2"/>
  <c r="D87" i="2"/>
  <c r="H87" i="2"/>
  <c r="E87" i="2"/>
  <c r="F87" i="2"/>
  <c r="F65" i="2"/>
  <c r="E65" i="2"/>
  <c r="G65" i="2"/>
  <c r="H65" i="2"/>
  <c r="D65" i="2"/>
  <c r="F53" i="2"/>
  <c r="G53" i="2"/>
  <c r="D53" i="2"/>
  <c r="H53" i="2"/>
  <c r="E53" i="2"/>
  <c r="F45" i="2"/>
  <c r="G45" i="2"/>
  <c r="D45" i="2"/>
  <c r="H45" i="2"/>
  <c r="E45" i="2"/>
  <c r="F37" i="2"/>
  <c r="G37" i="2"/>
  <c r="D37" i="2"/>
  <c r="H37" i="2"/>
  <c r="E37" i="2"/>
  <c r="E62" i="2"/>
  <c r="F62" i="2"/>
  <c r="G62" i="2"/>
  <c r="D62" i="2"/>
  <c r="H62" i="2"/>
  <c r="E54" i="2"/>
  <c r="F54" i="2"/>
  <c r="G54" i="2"/>
  <c r="D54" i="2"/>
  <c r="H54" i="2"/>
  <c r="E46" i="2"/>
  <c r="F46" i="2"/>
  <c r="G46" i="2"/>
  <c r="D46" i="2"/>
  <c r="H46" i="2"/>
  <c r="E38" i="2"/>
  <c r="F38" i="2"/>
  <c r="G38" i="2"/>
  <c r="D38" i="2"/>
  <c r="H38" i="2"/>
  <c r="F33" i="2"/>
  <c r="G33" i="2"/>
  <c r="D33" i="2"/>
  <c r="H33" i="2"/>
  <c r="E33" i="2"/>
  <c r="F25" i="2"/>
  <c r="G25" i="2"/>
  <c r="D25" i="2"/>
  <c r="H25" i="2"/>
  <c r="E25" i="2"/>
  <c r="F17" i="2"/>
  <c r="G17" i="2"/>
  <c r="D17" i="2"/>
  <c r="H17" i="2"/>
  <c r="E17" i="2"/>
  <c r="F9" i="2"/>
  <c r="G9" i="2"/>
  <c r="D9" i="2"/>
  <c r="H9" i="2"/>
  <c r="E9" i="2"/>
  <c r="G28" i="2"/>
  <c r="D28" i="2"/>
  <c r="H28" i="2"/>
  <c r="E28" i="2"/>
  <c r="F28" i="2"/>
  <c r="G20" i="2"/>
  <c r="D20" i="2"/>
  <c r="H20" i="2"/>
  <c r="E20" i="2"/>
  <c r="F20" i="2"/>
  <c r="G12" i="2"/>
  <c r="D12" i="2"/>
  <c r="H12" i="2"/>
  <c r="E12" i="2"/>
  <c r="F12" i="2"/>
  <c r="E74" i="2"/>
  <c r="H74" i="2"/>
  <c r="D74" i="2"/>
  <c r="F74" i="2"/>
  <c r="G74" i="2"/>
  <c r="F96" i="2"/>
  <c r="G96" i="2"/>
  <c r="D96" i="2"/>
  <c r="H96" i="2"/>
  <c r="E96" i="2"/>
  <c r="D90" i="2"/>
  <c r="H90" i="2"/>
  <c r="E90" i="2"/>
  <c r="F90" i="2"/>
  <c r="G90" i="2"/>
  <c r="D63" i="2"/>
  <c r="H63" i="2"/>
  <c r="E63" i="2"/>
  <c r="F63" i="2"/>
  <c r="G63" i="2"/>
  <c r="F88" i="2"/>
  <c r="G88" i="2"/>
  <c r="D88" i="2"/>
  <c r="H88" i="2"/>
  <c r="E88" i="2"/>
  <c r="F69" i="2"/>
  <c r="D82" i="2"/>
  <c r="H82" i="2"/>
  <c r="E82" i="2"/>
  <c r="F82" i="2"/>
  <c r="G82" i="2"/>
  <c r="D98" i="2"/>
  <c r="H98" i="2"/>
  <c r="E98" i="2"/>
  <c r="F98" i="2"/>
  <c r="G98" i="2"/>
  <c r="F80" i="2"/>
  <c r="G80" i="2"/>
  <c r="D80" i="2"/>
  <c r="H80" i="2"/>
  <c r="E80" i="2"/>
  <c r="D94" i="2"/>
  <c r="H94" i="2"/>
  <c r="E94" i="2"/>
  <c r="F94" i="2"/>
  <c r="G94" i="2"/>
  <c r="D69" i="2"/>
  <c r="D67" i="2"/>
  <c r="H67" i="2"/>
  <c r="F67" i="2"/>
  <c r="G67" i="2"/>
  <c r="E67" i="2"/>
  <c r="E93" i="2"/>
  <c r="F93" i="2"/>
  <c r="G93" i="2"/>
  <c r="D93" i="2"/>
  <c r="H93" i="2"/>
  <c r="F57" i="2"/>
  <c r="G57" i="2"/>
  <c r="D57" i="2"/>
  <c r="H57" i="2"/>
  <c r="E57" i="2"/>
  <c r="D51" i="2"/>
  <c r="H51" i="2"/>
  <c r="E51" i="2"/>
  <c r="F51" i="2"/>
  <c r="G51" i="2"/>
  <c r="D43" i="2"/>
  <c r="H43" i="2"/>
  <c r="E43" i="2"/>
  <c r="F43" i="2"/>
  <c r="G43" i="2"/>
  <c r="G68" i="2"/>
  <c r="F68" i="2"/>
  <c r="H68" i="2"/>
  <c r="D68" i="2"/>
  <c r="E68" i="2"/>
  <c r="G60" i="2"/>
  <c r="D60" i="2"/>
  <c r="H60" i="2"/>
  <c r="E60" i="2"/>
  <c r="F60" i="2"/>
  <c r="G52" i="2"/>
  <c r="D52" i="2"/>
  <c r="H52" i="2"/>
  <c r="E52" i="2"/>
  <c r="F52" i="2"/>
  <c r="G44" i="2"/>
  <c r="D44" i="2"/>
  <c r="H44" i="2"/>
  <c r="E44" i="2"/>
  <c r="F44" i="2"/>
  <c r="G36" i="2"/>
  <c r="D36" i="2"/>
  <c r="H36" i="2"/>
  <c r="E36" i="2"/>
  <c r="F36" i="2"/>
  <c r="D31" i="2"/>
  <c r="H31" i="2"/>
  <c r="E31" i="2"/>
  <c r="F31" i="2"/>
  <c r="G31" i="2"/>
  <c r="D23" i="2"/>
  <c r="H23" i="2"/>
  <c r="E23" i="2"/>
  <c r="F23" i="2"/>
  <c r="G23" i="2"/>
  <c r="D15" i="2"/>
  <c r="H15" i="2"/>
  <c r="E15" i="2"/>
  <c r="F15" i="2"/>
  <c r="G15" i="2"/>
  <c r="D7" i="2"/>
  <c r="H7" i="2"/>
  <c r="E7" i="2"/>
  <c r="F7" i="2"/>
  <c r="G7" i="2"/>
  <c r="E26" i="2"/>
  <c r="F26" i="2"/>
  <c r="G26" i="2"/>
  <c r="H26" i="2"/>
  <c r="D26" i="2"/>
  <c r="E18" i="2"/>
  <c r="F18" i="2"/>
  <c r="G18" i="2"/>
  <c r="D18" i="2"/>
  <c r="H18" i="2"/>
  <c r="E10" i="2"/>
  <c r="F10" i="2"/>
  <c r="G10" i="2"/>
  <c r="H10" i="2"/>
  <c r="D10" i="2"/>
  <c r="D59" i="2"/>
  <c r="H59" i="2"/>
  <c r="E59" i="2"/>
  <c r="F59" i="2"/>
  <c r="G59" i="2"/>
  <c r="D55" i="2"/>
  <c r="H55" i="2"/>
  <c r="E55" i="2"/>
  <c r="F55" i="2"/>
  <c r="G55" i="2"/>
  <c r="G75" i="2"/>
  <c r="D75" i="2"/>
  <c r="H75" i="2"/>
  <c r="E75" i="2"/>
  <c r="F75" i="2"/>
  <c r="G83" i="2"/>
  <c r="D83" i="2"/>
  <c r="H83" i="2"/>
  <c r="E83" i="2"/>
  <c r="F83" i="2"/>
  <c r="G91" i="2"/>
  <c r="D91" i="2"/>
  <c r="H91" i="2"/>
  <c r="E91" i="2"/>
  <c r="F91" i="2"/>
  <c r="E97" i="2"/>
  <c r="F97" i="2"/>
  <c r="G97" i="2"/>
  <c r="D97" i="2"/>
  <c r="H97" i="2"/>
  <c r="G72" i="2"/>
  <c r="H72" i="2"/>
  <c r="D72" i="2"/>
  <c r="E72" i="2"/>
  <c r="F72" i="2"/>
  <c r="E34" i="2"/>
  <c r="F34" i="2"/>
  <c r="G34" i="2"/>
  <c r="D34" i="2"/>
  <c r="H34" i="2"/>
  <c r="F49" i="2"/>
  <c r="G49" i="2"/>
  <c r="D49" i="2"/>
  <c r="H49" i="2"/>
  <c r="E49" i="2"/>
  <c r="F41" i="2"/>
  <c r="G41" i="2"/>
  <c r="D41" i="2"/>
  <c r="H41" i="2"/>
  <c r="E41" i="2"/>
  <c r="E66" i="2"/>
  <c r="F66" i="2"/>
  <c r="G66" i="2"/>
  <c r="H66" i="2"/>
  <c r="D66" i="2"/>
  <c r="E58" i="2"/>
  <c r="F58" i="2"/>
  <c r="G58" i="2"/>
  <c r="H58" i="2"/>
  <c r="D58" i="2"/>
  <c r="E50" i="2"/>
  <c r="F50" i="2"/>
  <c r="G50" i="2"/>
  <c r="D50" i="2"/>
  <c r="H50" i="2"/>
  <c r="E42" i="2"/>
  <c r="F42" i="2"/>
  <c r="G42" i="2"/>
  <c r="H42" i="2"/>
  <c r="D42" i="2"/>
  <c r="G32" i="2"/>
  <c r="D32" i="2"/>
  <c r="H32" i="2"/>
  <c r="E32" i="2"/>
  <c r="F32" i="2"/>
  <c r="F29" i="2"/>
  <c r="G29" i="2"/>
  <c r="D29" i="2"/>
  <c r="H29" i="2"/>
  <c r="E29" i="2"/>
  <c r="F21" i="2"/>
  <c r="G21" i="2"/>
  <c r="D21" i="2"/>
  <c r="H21" i="2"/>
  <c r="E21" i="2"/>
  <c r="F13" i="2"/>
  <c r="G13" i="2"/>
  <c r="D13" i="2"/>
  <c r="H13" i="2"/>
  <c r="E13" i="2"/>
  <c r="E101" i="2"/>
  <c r="F101" i="2"/>
  <c r="G101" i="2"/>
  <c r="D101" i="2"/>
  <c r="H101" i="2"/>
  <c r="G24" i="2"/>
  <c r="D24" i="2"/>
  <c r="H24" i="2"/>
  <c r="E24" i="2"/>
  <c r="F24" i="2"/>
  <c r="G16" i="2"/>
  <c r="D16" i="2"/>
  <c r="H16" i="2"/>
  <c r="E16" i="2"/>
  <c r="F16" i="2"/>
  <c r="G8" i="2"/>
  <c r="D8" i="2"/>
  <c r="H8" i="2"/>
  <c r="E8" i="2"/>
  <c r="F8" i="2"/>
  <c r="F76" i="2"/>
  <c r="G76" i="2"/>
  <c r="D76" i="2"/>
  <c r="H76" i="2"/>
  <c r="E76" i="2"/>
  <c r="D86" i="2"/>
  <c r="H86" i="2"/>
  <c r="E86" i="2"/>
  <c r="F86" i="2"/>
  <c r="G86" i="2"/>
  <c r="F100" i="2"/>
  <c r="G100" i="2"/>
  <c r="D100" i="2"/>
  <c r="H100" i="2"/>
  <c r="E100" i="2"/>
  <c r="E69" i="2"/>
  <c r="E81" i="2"/>
  <c r="F81" i="2"/>
  <c r="G81" i="2"/>
  <c r="D81" i="2"/>
  <c r="H81" i="2"/>
  <c r="F61" i="2"/>
  <c r="G61" i="2"/>
  <c r="D61" i="2"/>
  <c r="H61" i="2"/>
  <c r="E61" i="2"/>
  <c r="D39" i="2"/>
  <c r="H39" i="2"/>
  <c r="E39" i="2"/>
  <c r="F39" i="2"/>
  <c r="G39" i="2"/>
  <c r="G48" i="2"/>
  <c r="D48" i="2"/>
  <c r="H48" i="2"/>
  <c r="E48" i="2"/>
  <c r="F48" i="2"/>
  <c r="D35" i="2"/>
  <c r="H35" i="2"/>
  <c r="E35" i="2"/>
  <c r="F35" i="2"/>
  <c r="G35" i="2"/>
  <c r="D11" i="2"/>
  <c r="H11" i="2"/>
  <c r="E11" i="2"/>
  <c r="F11" i="2"/>
  <c r="G11" i="2"/>
  <c r="E14" i="2"/>
  <c r="F14" i="2"/>
  <c r="G14" i="2"/>
  <c r="D14" i="2"/>
  <c r="H14" i="2"/>
  <c r="F84" i="2"/>
  <c r="G84" i="2"/>
  <c r="D84" i="2"/>
  <c r="H84" i="2"/>
  <c r="E84" i="2"/>
  <c r="F92" i="2"/>
  <c r="G92" i="2"/>
  <c r="D92" i="2"/>
  <c r="H92" i="2"/>
  <c r="E92" i="2"/>
  <c r="D78" i="2"/>
  <c r="H78" i="2"/>
  <c r="E78" i="2"/>
  <c r="F78" i="2"/>
  <c r="G78" i="2"/>
  <c r="G69" i="2"/>
  <c r="H6" i="2"/>
  <c r="D6" i="2"/>
  <c r="G6" i="2"/>
  <c r="F6" i="2"/>
  <c r="E6" i="2"/>
  <c r="CO61" i="2" l="1"/>
  <c r="C61" i="2" s="1"/>
  <c r="CO81" i="2"/>
  <c r="C81" i="2" s="1"/>
  <c r="CO16" i="2"/>
  <c r="C16" i="2" s="1"/>
  <c r="CO101" i="2"/>
  <c r="C101" i="2" s="1"/>
  <c r="CO29" i="2"/>
  <c r="C29" i="2" s="1"/>
  <c r="CO42" i="2"/>
  <c r="C42" i="2" s="1"/>
  <c r="CO91" i="2"/>
  <c r="C91" i="2" s="1"/>
  <c r="CO18" i="2"/>
  <c r="C18" i="2" s="1"/>
  <c r="CO26" i="2"/>
  <c r="C26" i="2" s="1"/>
  <c r="CO36" i="2"/>
  <c r="C36" i="2" s="1"/>
  <c r="CO17" i="2"/>
  <c r="C17" i="2" s="1"/>
  <c r="CO54" i="2"/>
  <c r="C54" i="2" s="1"/>
  <c r="CO45" i="2"/>
  <c r="C45" i="2" s="1"/>
  <c r="CO65" i="2"/>
  <c r="C65" i="2" s="1"/>
  <c r="CO87" i="2"/>
  <c r="C87" i="2" s="1"/>
  <c r="CO56" i="2"/>
  <c r="C56" i="2" s="1"/>
  <c r="CO99" i="2"/>
  <c r="C99" i="2" s="1"/>
  <c r="CO85" i="2"/>
  <c r="C85" i="2" s="1"/>
  <c r="CO92" i="2"/>
  <c r="C92" i="2" s="1"/>
  <c r="CO39" i="2"/>
  <c r="C39" i="2" s="1"/>
  <c r="CO76" i="2"/>
  <c r="C76" i="2" s="1"/>
  <c r="CO24" i="2"/>
  <c r="C24" i="2" s="1"/>
  <c r="CO72" i="2"/>
  <c r="C72" i="2" s="1"/>
  <c r="CO97" i="2"/>
  <c r="C97" i="2" s="1"/>
  <c r="CO83" i="2"/>
  <c r="C83" i="2" s="1"/>
  <c r="CO59" i="2"/>
  <c r="C59" i="2" s="1"/>
  <c r="CO7" i="2"/>
  <c r="C7" i="2" s="1"/>
  <c r="CO44" i="2"/>
  <c r="C44" i="2" s="1"/>
  <c r="CO25" i="2"/>
  <c r="C25" i="2" s="1"/>
  <c r="CO62" i="2"/>
  <c r="C62" i="2" s="1"/>
  <c r="CO53" i="2"/>
  <c r="C53" i="2" s="1"/>
  <c r="CO79" i="2"/>
  <c r="C79" i="2" s="1"/>
  <c r="CO22" i="2"/>
  <c r="C22" i="2" s="1"/>
  <c r="CO70" i="2"/>
  <c r="C70" i="2" s="1"/>
  <c r="CO77" i="2"/>
  <c r="C77" i="2" s="1"/>
  <c r="CO71" i="2"/>
  <c r="C71" i="2" s="1"/>
  <c r="CO95" i="2"/>
  <c r="C95" i="2" s="1"/>
  <c r="CO73" i="2"/>
  <c r="C73" i="2" s="1"/>
  <c r="CO14" i="2"/>
  <c r="C14" i="2" s="1"/>
  <c r="CO86" i="2"/>
  <c r="C86" i="2" s="1"/>
  <c r="CO13" i="2"/>
  <c r="C13" i="2" s="1"/>
  <c r="CO32" i="2"/>
  <c r="C32" i="2" s="1"/>
  <c r="CO50" i="2"/>
  <c r="C50" i="2" s="1"/>
  <c r="CO58" i="2"/>
  <c r="C58" i="2" s="1"/>
  <c r="CO41" i="2"/>
  <c r="C41" i="2" s="1"/>
  <c r="CO75" i="2"/>
  <c r="C75" i="2" s="1"/>
  <c r="CO15" i="2"/>
  <c r="C15" i="2" s="1"/>
  <c r="CO52" i="2"/>
  <c r="C52" i="2" s="1"/>
  <c r="CO68" i="2"/>
  <c r="C68" i="2" s="1"/>
  <c r="CO43" i="2"/>
  <c r="C43" i="2" s="1"/>
  <c r="CO57" i="2"/>
  <c r="C57" i="2" s="1"/>
  <c r="CO93" i="2"/>
  <c r="C93" i="2" s="1"/>
  <c r="CO67" i="2"/>
  <c r="C67" i="2" s="1"/>
  <c r="CO98" i="2"/>
  <c r="C98" i="2" s="1"/>
  <c r="CO63" i="2"/>
  <c r="C63" i="2" s="1"/>
  <c r="CO96" i="2"/>
  <c r="C96" i="2" s="1"/>
  <c r="CO20" i="2"/>
  <c r="C20" i="2" s="1"/>
  <c r="CO33" i="2"/>
  <c r="C33" i="2" s="1"/>
  <c r="CO38" i="2"/>
  <c r="C38" i="2" s="1"/>
  <c r="CO30" i="2"/>
  <c r="C30" i="2" s="1"/>
  <c r="CO19" i="2"/>
  <c r="C19" i="2" s="1"/>
  <c r="CO64" i="2"/>
  <c r="C64" i="2" s="1"/>
  <c r="CO78" i="2"/>
  <c r="C78" i="2" s="1"/>
  <c r="CO84" i="2"/>
  <c r="C84" i="2" s="1"/>
  <c r="CO11" i="2"/>
  <c r="C11" i="2" s="1"/>
  <c r="CO6" i="2"/>
  <c r="C6" i="2" s="1"/>
  <c r="CO35" i="2"/>
  <c r="C35" i="2" s="1"/>
  <c r="CO48" i="2"/>
  <c r="C48" i="2" s="1"/>
  <c r="CO100" i="2"/>
  <c r="C100" i="2" s="1"/>
  <c r="CO8" i="2"/>
  <c r="C8" i="2" s="1"/>
  <c r="CO21" i="2"/>
  <c r="C21" i="2" s="1"/>
  <c r="CO66" i="2"/>
  <c r="C66" i="2" s="1"/>
  <c r="CO49" i="2"/>
  <c r="C49" i="2" s="1"/>
  <c r="CO34" i="2"/>
  <c r="C34" i="2" s="1"/>
  <c r="CO23" i="2"/>
  <c r="C23" i="2" s="1"/>
  <c r="CO60" i="2"/>
  <c r="C60" i="2" s="1"/>
  <c r="CO51" i="2"/>
  <c r="C51" i="2" s="1"/>
  <c r="CO69" i="2"/>
  <c r="C69" i="2" s="1"/>
  <c r="CO80" i="2"/>
  <c r="C80" i="2" s="1"/>
  <c r="CO82" i="2"/>
  <c r="C82" i="2" s="1"/>
  <c r="CO88" i="2"/>
  <c r="C88" i="2" s="1"/>
  <c r="CO90" i="2"/>
  <c r="C90" i="2" s="1"/>
  <c r="CO74" i="2"/>
  <c r="C74" i="2" s="1"/>
  <c r="CO28" i="2"/>
  <c r="C28" i="2" s="1"/>
  <c r="CO46" i="2"/>
  <c r="C46" i="2" s="1"/>
  <c r="CO37" i="2"/>
  <c r="C37" i="2" s="1"/>
  <c r="CO102" i="2"/>
  <c r="C102" i="2" s="1"/>
  <c r="CO27" i="2"/>
  <c r="C27" i="2" s="1"/>
  <c r="CO40" i="2"/>
  <c r="C40" i="2" s="1"/>
  <c r="CO47" i="2"/>
  <c r="C47" i="2" s="1"/>
  <c r="CO89" i="2"/>
  <c r="C89" i="2" s="1"/>
  <c r="CO55" i="2"/>
  <c r="C55" i="2" s="1"/>
  <c r="CO31" i="2"/>
  <c r="C31" i="2" s="1"/>
  <c r="CO94" i="2"/>
  <c r="C94" i="2" s="1"/>
  <c r="CO10" i="2"/>
  <c r="C10" i="2" s="1"/>
  <c r="CO9" i="2"/>
  <c r="C9" i="2" s="1"/>
  <c r="CO12" i="2"/>
  <c r="C12" i="2" s="1"/>
  <c r="A37" i="2" l="1"/>
  <c r="A81" i="2"/>
  <c r="A45" i="2"/>
  <c r="A85" i="2"/>
  <c r="A9" i="2"/>
  <c r="A50" i="2"/>
  <c r="A39" i="2"/>
  <c r="A19" i="2"/>
  <c r="A83" i="2"/>
  <c r="A70" i="2"/>
  <c r="A77" i="2"/>
  <c r="A27" i="2"/>
  <c r="A33" i="2"/>
  <c r="A88" i="2"/>
  <c r="A101" i="2"/>
  <c r="A15" i="2"/>
  <c r="A18" i="2"/>
  <c r="A89" i="2"/>
  <c r="A69" i="2"/>
  <c r="A99" i="2"/>
  <c r="A53" i="2"/>
  <c r="A67" i="2"/>
  <c r="A49" i="2"/>
  <c r="A71" i="2"/>
  <c r="A87" i="2"/>
  <c r="A20" i="2"/>
  <c r="A60" i="2"/>
  <c r="A26" i="2"/>
  <c r="A25" i="2"/>
  <c r="A66" i="2"/>
  <c r="A22" i="2"/>
  <c r="A14" i="2"/>
  <c r="A91" i="2"/>
  <c r="A43" i="2"/>
  <c r="A13" i="2"/>
  <c r="A73" i="2"/>
  <c r="A56" i="2"/>
  <c r="A41" i="2"/>
  <c r="A62" i="2"/>
  <c r="A24" i="2"/>
  <c r="A64" i="2"/>
  <c r="A61" i="2"/>
  <c r="A35" i="2"/>
  <c r="A57" i="2"/>
  <c r="A86" i="2"/>
  <c r="A55" i="2"/>
  <c r="A92" i="2"/>
  <c r="A12" i="2"/>
  <c r="A58" i="2"/>
  <c r="A40" i="2"/>
  <c r="A82" i="2"/>
  <c r="A51" i="2"/>
  <c r="A38" i="2"/>
  <c r="A102" i="2"/>
  <c r="A46" i="2"/>
  <c r="A65" i="2"/>
  <c r="A68" i="2"/>
  <c r="A47" i="2"/>
  <c r="A44" i="2"/>
  <c r="A32" i="2"/>
  <c r="A59" i="2"/>
  <c r="A30" i="2"/>
  <c r="A7" i="2"/>
  <c r="A29" i="2"/>
  <c r="A34" i="2"/>
  <c r="A98" i="2"/>
  <c r="A36" i="2"/>
  <c r="A54" i="2"/>
  <c r="A23" i="2"/>
  <c r="A78" i="2"/>
  <c r="A31" i="2"/>
  <c r="A48" i="2"/>
  <c r="A79" i="2"/>
  <c r="A21" i="2"/>
  <c r="A42" i="2"/>
  <c r="A6" i="2"/>
  <c r="A80" i="2"/>
  <c r="A97" i="2"/>
  <c r="A16" i="2"/>
  <c r="A10" i="2"/>
  <c r="A96" i="2"/>
  <c r="A74" i="2"/>
  <c r="A84" i="2"/>
  <c r="A100" i="2"/>
  <c r="A72" i="2"/>
  <c r="A8" i="2"/>
  <c r="A17" i="2"/>
  <c r="A52" i="2"/>
  <c r="A90" i="2"/>
  <c r="A28" i="2"/>
  <c r="A95" i="2"/>
  <c r="A75" i="2"/>
  <c r="A63" i="2"/>
  <c r="A11" i="2"/>
  <c r="A94" i="2"/>
  <c r="A93" i="2"/>
  <c r="A76" i="2"/>
  <c r="E5" i="3" l="1"/>
  <c r="I5" i="3"/>
  <c r="F6" i="3"/>
  <c r="J6" i="3"/>
  <c r="G7" i="3"/>
  <c r="K7" i="3"/>
  <c r="H8" i="3"/>
  <c r="E9" i="3"/>
  <c r="I9" i="3"/>
  <c r="F10" i="3"/>
  <c r="J10" i="3"/>
  <c r="G11" i="3"/>
  <c r="K11" i="3"/>
  <c r="H12" i="3"/>
  <c r="E13" i="3"/>
  <c r="I13" i="3"/>
  <c r="F14" i="3"/>
  <c r="J14" i="3"/>
  <c r="G15" i="3"/>
  <c r="K15" i="3"/>
  <c r="H16" i="3"/>
  <c r="E17" i="3"/>
  <c r="I17" i="3"/>
  <c r="F18" i="3"/>
  <c r="J18" i="3"/>
  <c r="G19" i="3"/>
  <c r="K19" i="3"/>
  <c r="H20" i="3"/>
  <c r="E21" i="3"/>
  <c r="I21" i="3"/>
  <c r="F22" i="3"/>
  <c r="J22" i="3"/>
  <c r="G23" i="3"/>
  <c r="K23" i="3"/>
  <c r="H24" i="3"/>
  <c r="E25" i="3"/>
  <c r="I25" i="3"/>
  <c r="F26" i="3"/>
  <c r="J26" i="3"/>
  <c r="G27" i="3"/>
  <c r="K27" i="3"/>
  <c r="H28" i="3"/>
  <c r="E29" i="3"/>
  <c r="I29" i="3"/>
  <c r="F30" i="3"/>
  <c r="J30" i="3"/>
  <c r="G31" i="3"/>
  <c r="K31" i="3"/>
  <c r="H32" i="3"/>
  <c r="E33" i="3"/>
  <c r="I33" i="3"/>
  <c r="F34" i="3"/>
  <c r="J34" i="3"/>
  <c r="G35" i="3"/>
  <c r="K35" i="3"/>
  <c r="H36" i="3"/>
  <c r="E37" i="3"/>
  <c r="I37" i="3"/>
  <c r="F38" i="3"/>
  <c r="J38" i="3"/>
  <c r="G39" i="3"/>
  <c r="K39" i="3"/>
  <c r="H40" i="3"/>
  <c r="E41" i="3"/>
  <c r="I41" i="3"/>
  <c r="F42" i="3"/>
  <c r="J42" i="3"/>
  <c r="G43" i="3"/>
  <c r="K43" i="3"/>
  <c r="H44" i="3"/>
  <c r="E45" i="3"/>
  <c r="I45" i="3"/>
  <c r="F46" i="3"/>
  <c r="J46" i="3"/>
  <c r="G47" i="3"/>
  <c r="F5" i="3"/>
  <c r="J5" i="3"/>
  <c r="G6" i="3"/>
  <c r="K6" i="3"/>
  <c r="H7" i="3"/>
  <c r="E8" i="3"/>
  <c r="I8" i="3"/>
  <c r="F9" i="3"/>
  <c r="J9" i="3"/>
  <c r="G10" i="3"/>
  <c r="K10" i="3"/>
  <c r="H11" i="3"/>
  <c r="E12" i="3"/>
  <c r="I12" i="3"/>
  <c r="F13" i="3"/>
  <c r="J13" i="3"/>
  <c r="G14" i="3"/>
  <c r="K14" i="3"/>
  <c r="H15" i="3"/>
  <c r="E16" i="3"/>
  <c r="I16" i="3"/>
  <c r="F17" i="3"/>
  <c r="J17" i="3"/>
  <c r="G18" i="3"/>
  <c r="K18" i="3"/>
  <c r="H19" i="3"/>
  <c r="E20" i="3"/>
  <c r="I20" i="3"/>
  <c r="F21" i="3"/>
  <c r="J21" i="3"/>
  <c r="G22" i="3"/>
  <c r="K22" i="3"/>
  <c r="H23" i="3"/>
  <c r="E24" i="3"/>
  <c r="I24" i="3"/>
  <c r="F25" i="3"/>
  <c r="J25" i="3"/>
  <c r="G26" i="3"/>
  <c r="K26" i="3"/>
  <c r="H27" i="3"/>
  <c r="E28" i="3"/>
  <c r="I28" i="3"/>
  <c r="F29" i="3"/>
  <c r="J29" i="3"/>
  <c r="G30" i="3"/>
  <c r="K30" i="3"/>
  <c r="H31" i="3"/>
  <c r="E32" i="3"/>
  <c r="I32" i="3"/>
  <c r="F33" i="3"/>
  <c r="J33" i="3"/>
  <c r="G34" i="3"/>
  <c r="K34" i="3"/>
  <c r="H35" i="3"/>
  <c r="E36" i="3"/>
  <c r="I36" i="3"/>
  <c r="F37" i="3"/>
  <c r="J37" i="3"/>
  <c r="G38" i="3"/>
  <c r="K38" i="3"/>
  <c r="H39" i="3"/>
  <c r="E40" i="3"/>
  <c r="I40" i="3"/>
  <c r="F41" i="3"/>
  <c r="J41" i="3"/>
  <c r="G42" i="3"/>
  <c r="K42" i="3"/>
  <c r="H43" i="3"/>
  <c r="E44" i="3"/>
  <c r="I44" i="3"/>
  <c r="F45" i="3"/>
  <c r="J45" i="3"/>
  <c r="G46" i="3"/>
  <c r="K46" i="3"/>
  <c r="H47" i="3"/>
  <c r="E48" i="3"/>
  <c r="I48" i="3"/>
  <c r="F49" i="3"/>
  <c r="J49" i="3"/>
  <c r="G50" i="3"/>
  <c r="K50" i="3"/>
  <c r="H51" i="3"/>
  <c r="E52" i="3"/>
  <c r="I52" i="3"/>
  <c r="F53" i="3"/>
  <c r="E6" i="3"/>
  <c r="F7" i="3"/>
  <c r="G8" i="3"/>
  <c r="H9" i="3"/>
  <c r="I10" i="3"/>
  <c r="J11" i="3"/>
  <c r="K12" i="3"/>
  <c r="E14" i="3"/>
  <c r="F15" i="3"/>
  <c r="G16" i="3"/>
  <c r="H17" i="3"/>
  <c r="I18" i="3"/>
  <c r="J19" i="3"/>
  <c r="K20" i="3"/>
  <c r="E22" i="3"/>
  <c r="F23" i="3"/>
  <c r="G24" i="3"/>
  <c r="H25" i="3"/>
  <c r="I26" i="3"/>
  <c r="J27" i="3"/>
  <c r="K28" i="3"/>
  <c r="E30" i="3"/>
  <c r="F31" i="3"/>
  <c r="G32" i="3"/>
  <c r="H33" i="3"/>
  <c r="I34" i="3"/>
  <c r="J35" i="3"/>
  <c r="K36" i="3"/>
  <c r="E38" i="3"/>
  <c r="F39" i="3"/>
  <c r="G40" i="3"/>
  <c r="H41" i="3"/>
  <c r="I42" i="3"/>
  <c r="J43" i="3"/>
  <c r="K44" i="3"/>
  <c r="E46" i="3"/>
  <c r="F47" i="3"/>
  <c r="F48" i="3"/>
  <c r="K48" i="3"/>
  <c r="I49" i="3"/>
  <c r="H50" i="3"/>
  <c r="F51" i="3"/>
  <c r="K51" i="3"/>
  <c r="J52" i="3"/>
  <c r="H53" i="3"/>
  <c r="E54" i="3"/>
  <c r="I54" i="3"/>
  <c r="F55" i="3"/>
  <c r="J55" i="3"/>
  <c r="G56" i="3"/>
  <c r="K56" i="3"/>
  <c r="H57" i="3"/>
  <c r="E58" i="3"/>
  <c r="I58" i="3"/>
  <c r="F59" i="3"/>
  <c r="J59" i="3"/>
  <c r="G60" i="3"/>
  <c r="K60" i="3"/>
  <c r="H61" i="3"/>
  <c r="E62" i="3"/>
  <c r="I62" i="3"/>
  <c r="F63" i="3"/>
  <c r="J63" i="3"/>
  <c r="G64" i="3"/>
  <c r="K64" i="3"/>
  <c r="H65" i="3"/>
  <c r="G5" i="3"/>
  <c r="H6" i="3"/>
  <c r="I7" i="3"/>
  <c r="J8" i="3"/>
  <c r="K9" i="3"/>
  <c r="E11" i="3"/>
  <c r="F12" i="3"/>
  <c r="G13" i="3"/>
  <c r="H14" i="3"/>
  <c r="I15" i="3"/>
  <c r="J16" i="3"/>
  <c r="K17" i="3"/>
  <c r="E19" i="3"/>
  <c r="F20" i="3"/>
  <c r="G21" i="3"/>
  <c r="H22" i="3"/>
  <c r="I23" i="3"/>
  <c r="J24" i="3"/>
  <c r="K25" i="3"/>
  <c r="E27" i="3"/>
  <c r="F28" i="3"/>
  <c r="G29" i="3"/>
  <c r="H30" i="3"/>
  <c r="I31" i="3"/>
  <c r="J32" i="3"/>
  <c r="K33" i="3"/>
  <c r="E35" i="3"/>
  <c r="F36" i="3"/>
  <c r="G37" i="3"/>
  <c r="H38" i="3"/>
  <c r="I39" i="3"/>
  <c r="J40" i="3"/>
  <c r="K41" i="3"/>
  <c r="E43" i="3"/>
  <c r="F44" i="3"/>
  <c r="G45" i="3"/>
  <c r="H46" i="3"/>
  <c r="I47" i="3"/>
  <c r="G48" i="3"/>
  <c r="E49" i="3"/>
  <c r="K49" i="3"/>
  <c r="I50" i="3"/>
  <c r="G51" i="3"/>
  <c r="F52" i="3"/>
  <c r="K52" i="3"/>
  <c r="I53" i="3"/>
  <c r="F54" i="3"/>
  <c r="J54" i="3"/>
  <c r="G55" i="3"/>
  <c r="K55" i="3"/>
  <c r="H56" i="3"/>
  <c r="E57" i="3"/>
  <c r="I57" i="3"/>
  <c r="F58" i="3"/>
  <c r="J58" i="3"/>
  <c r="G59" i="3"/>
  <c r="K59" i="3"/>
  <c r="H60" i="3"/>
  <c r="E61" i="3"/>
  <c r="I61" i="3"/>
  <c r="F62" i="3"/>
  <c r="J62" i="3"/>
  <c r="G63" i="3"/>
  <c r="K63" i="3"/>
  <c r="H64" i="3"/>
  <c r="E65" i="3"/>
  <c r="I65" i="3"/>
  <c r="F66" i="3"/>
  <c r="J66" i="3"/>
  <c r="G67" i="3"/>
  <c r="K67" i="3"/>
  <c r="H68" i="3"/>
  <c r="E69" i="3"/>
  <c r="I69" i="3"/>
  <c r="F70" i="3"/>
  <c r="J70" i="3"/>
  <c r="G71" i="3"/>
  <c r="K71" i="3"/>
  <c r="H72" i="3"/>
  <c r="E73" i="3"/>
  <c r="I73" i="3"/>
  <c r="F74" i="3"/>
  <c r="J74" i="3"/>
  <c r="G75" i="3"/>
  <c r="K75" i="3"/>
  <c r="H5" i="3"/>
  <c r="I6" i="3"/>
  <c r="J7" i="3"/>
  <c r="K8" i="3"/>
  <c r="E10" i="3"/>
  <c r="F11" i="3"/>
  <c r="G12" i="3"/>
  <c r="H13" i="3"/>
  <c r="I14" i="3"/>
  <c r="J15" i="3"/>
  <c r="K16" i="3"/>
  <c r="E18" i="3"/>
  <c r="F19" i="3"/>
  <c r="G20" i="3"/>
  <c r="H21" i="3"/>
  <c r="I22" i="3"/>
  <c r="J23" i="3"/>
  <c r="K24" i="3"/>
  <c r="E26" i="3"/>
  <c r="F27" i="3"/>
  <c r="G28" i="3"/>
  <c r="H29" i="3"/>
  <c r="I30" i="3"/>
  <c r="J31" i="3"/>
  <c r="K32" i="3"/>
  <c r="E34" i="3"/>
  <c r="F35" i="3"/>
  <c r="G36" i="3"/>
  <c r="H37" i="3"/>
  <c r="I38" i="3"/>
  <c r="J39" i="3"/>
  <c r="K40" i="3"/>
  <c r="E42" i="3"/>
  <c r="F43" i="3"/>
  <c r="G44" i="3"/>
  <c r="H45" i="3"/>
  <c r="I46" i="3"/>
  <c r="J47" i="3"/>
  <c r="H48" i="3"/>
  <c r="G49" i="3"/>
  <c r="E50" i="3"/>
  <c r="J50" i="3"/>
  <c r="I51" i="3"/>
  <c r="G52" i="3"/>
  <c r="E53" i="3"/>
  <c r="J53" i="3"/>
  <c r="G54" i="3"/>
  <c r="K54" i="3"/>
  <c r="H55" i="3"/>
  <c r="E56" i="3"/>
  <c r="I56" i="3"/>
  <c r="F57" i="3"/>
  <c r="J57" i="3"/>
  <c r="G58" i="3"/>
  <c r="K58" i="3"/>
  <c r="H59" i="3"/>
  <c r="E60" i="3"/>
  <c r="I60" i="3"/>
  <c r="F61" i="3"/>
  <c r="J61" i="3"/>
  <c r="G62" i="3"/>
  <c r="K62" i="3"/>
  <c r="H63" i="3"/>
  <c r="E64" i="3"/>
  <c r="I64" i="3"/>
  <c r="F65" i="3"/>
  <c r="J65" i="3"/>
  <c r="G66" i="3"/>
  <c r="K66" i="3"/>
  <c r="H67" i="3"/>
  <c r="E68" i="3"/>
  <c r="I68" i="3"/>
  <c r="F69" i="3"/>
  <c r="J69" i="3"/>
  <c r="G70" i="3"/>
  <c r="K70" i="3"/>
  <c r="H71" i="3"/>
  <c r="E72" i="3"/>
  <c r="I72" i="3"/>
  <c r="F73" i="3"/>
  <c r="K5" i="3"/>
  <c r="E7" i="3"/>
  <c r="F8" i="3"/>
  <c r="G9" i="3"/>
  <c r="H10" i="3"/>
  <c r="I11" i="3"/>
  <c r="J12" i="3"/>
  <c r="K13" i="3"/>
  <c r="E15" i="3"/>
  <c r="F16" i="3"/>
  <c r="G17" i="3"/>
  <c r="H18" i="3"/>
  <c r="I19" i="3"/>
  <c r="J20" i="3"/>
  <c r="K21" i="3"/>
  <c r="E23" i="3"/>
  <c r="F24" i="3"/>
  <c r="G25" i="3"/>
  <c r="H26" i="3"/>
  <c r="I27" i="3"/>
  <c r="J28" i="3"/>
  <c r="K29" i="3"/>
  <c r="E31" i="3"/>
  <c r="F32" i="3"/>
  <c r="G33" i="3"/>
  <c r="H34" i="3"/>
  <c r="I35" i="3"/>
  <c r="J36" i="3"/>
  <c r="K37" i="3"/>
  <c r="E39" i="3"/>
  <c r="F40" i="3"/>
  <c r="G41" i="3"/>
  <c r="H42" i="3"/>
  <c r="I43" i="3"/>
  <c r="J44" i="3"/>
  <c r="K45" i="3"/>
  <c r="E47" i="3"/>
  <c r="K47" i="3"/>
  <c r="J48" i="3"/>
  <c r="H49" i="3"/>
  <c r="F50" i="3"/>
  <c r="E51" i="3"/>
  <c r="J51" i="3"/>
  <c r="H52" i="3"/>
  <c r="G53" i="3"/>
  <c r="K53" i="3"/>
  <c r="H54" i="3"/>
  <c r="E55" i="3"/>
  <c r="I55" i="3"/>
  <c r="F56" i="3"/>
  <c r="J56" i="3"/>
  <c r="G57" i="3"/>
  <c r="K57" i="3"/>
  <c r="H58" i="3"/>
  <c r="E59" i="3"/>
  <c r="I59" i="3"/>
  <c r="F60" i="3"/>
  <c r="J60" i="3"/>
  <c r="G61" i="3"/>
  <c r="K61" i="3"/>
  <c r="F64" i="3"/>
  <c r="E66" i="3"/>
  <c r="F67" i="3"/>
  <c r="G68" i="3"/>
  <c r="H69" i="3"/>
  <c r="I70" i="3"/>
  <c r="J71" i="3"/>
  <c r="K72" i="3"/>
  <c r="K73" i="3"/>
  <c r="I74" i="3"/>
  <c r="H75" i="3"/>
  <c r="F76" i="3"/>
  <c r="J76" i="3"/>
  <c r="G77" i="3"/>
  <c r="K77" i="3"/>
  <c r="H78" i="3"/>
  <c r="E79" i="3"/>
  <c r="I79" i="3"/>
  <c r="F80" i="3"/>
  <c r="J80" i="3"/>
  <c r="G81" i="3"/>
  <c r="K81" i="3"/>
  <c r="H82" i="3"/>
  <c r="E83" i="3"/>
  <c r="I83" i="3"/>
  <c r="F84" i="3"/>
  <c r="J84" i="3"/>
  <c r="G85" i="3"/>
  <c r="K85" i="3"/>
  <c r="H86" i="3"/>
  <c r="E87" i="3"/>
  <c r="I87" i="3"/>
  <c r="F88" i="3"/>
  <c r="J88" i="3"/>
  <c r="G89" i="3"/>
  <c r="K89" i="3"/>
  <c r="H90" i="3"/>
  <c r="E91" i="3"/>
  <c r="I91" i="3"/>
  <c r="F92" i="3"/>
  <c r="J92" i="3"/>
  <c r="G93" i="3"/>
  <c r="K93" i="3"/>
  <c r="H94" i="3"/>
  <c r="E95" i="3"/>
  <c r="I95" i="3"/>
  <c r="F96" i="3"/>
  <c r="J96" i="3"/>
  <c r="G97" i="3"/>
  <c r="K97" i="3"/>
  <c r="H98" i="3"/>
  <c r="E99" i="3"/>
  <c r="I99" i="3"/>
  <c r="F100" i="3"/>
  <c r="J100" i="3"/>
  <c r="G101" i="3"/>
  <c r="K101" i="3"/>
  <c r="H102" i="3"/>
  <c r="E103" i="3"/>
  <c r="I103" i="3"/>
  <c r="J4" i="3"/>
  <c r="F4" i="3"/>
  <c r="E98" i="3"/>
  <c r="I98" i="3"/>
  <c r="J99" i="3"/>
  <c r="K100" i="3"/>
  <c r="H101" i="3"/>
  <c r="I102" i="3"/>
  <c r="F103" i="3"/>
  <c r="I4" i="3"/>
  <c r="E4" i="3"/>
  <c r="H96" i="3"/>
  <c r="I97" i="3"/>
  <c r="G99" i="3"/>
  <c r="K99" i="3"/>
  <c r="I101" i="3"/>
  <c r="F102" i="3"/>
  <c r="K103" i="3"/>
  <c r="J101" i="3"/>
  <c r="H103" i="3"/>
  <c r="G4" i="3"/>
  <c r="H62" i="3"/>
  <c r="J64" i="3"/>
  <c r="H66" i="3"/>
  <c r="I67" i="3"/>
  <c r="J68" i="3"/>
  <c r="K69" i="3"/>
  <c r="E71" i="3"/>
  <c r="F72" i="3"/>
  <c r="G73" i="3"/>
  <c r="E74" i="3"/>
  <c r="K74" i="3"/>
  <c r="I75" i="3"/>
  <c r="G76" i="3"/>
  <c r="K76" i="3"/>
  <c r="H77" i="3"/>
  <c r="E78" i="3"/>
  <c r="I78" i="3"/>
  <c r="F79" i="3"/>
  <c r="J79" i="3"/>
  <c r="G80" i="3"/>
  <c r="K80" i="3"/>
  <c r="H81" i="3"/>
  <c r="E82" i="3"/>
  <c r="I82" i="3"/>
  <c r="F83" i="3"/>
  <c r="J83" i="3"/>
  <c r="G84" i="3"/>
  <c r="K84" i="3"/>
  <c r="H85" i="3"/>
  <c r="E86" i="3"/>
  <c r="I86" i="3"/>
  <c r="F87" i="3"/>
  <c r="J87" i="3"/>
  <c r="G88" i="3"/>
  <c r="K88" i="3"/>
  <c r="H89" i="3"/>
  <c r="E90" i="3"/>
  <c r="I90" i="3"/>
  <c r="F91" i="3"/>
  <c r="J91" i="3"/>
  <c r="G92" i="3"/>
  <c r="K92" i="3"/>
  <c r="H93" i="3"/>
  <c r="E94" i="3"/>
  <c r="I94" i="3"/>
  <c r="F95" i="3"/>
  <c r="J95" i="3"/>
  <c r="G96" i="3"/>
  <c r="K96" i="3"/>
  <c r="H97" i="3"/>
  <c r="F99" i="3"/>
  <c r="G100" i="3"/>
  <c r="E102" i="3"/>
  <c r="J103" i="3"/>
  <c r="E97" i="3"/>
  <c r="J98" i="3"/>
  <c r="E101" i="3"/>
  <c r="J102" i="3"/>
  <c r="H4" i="3"/>
  <c r="G102" i="3"/>
  <c r="E63" i="3"/>
  <c r="G65" i="3"/>
  <c r="I66" i="3"/>
  <c r="J67" i="3"/>
  <c r="K68" i="3"/>
  <c r="E70" i="3"/>
  <c r="F71" i="3"/>
  <c r="G72" i="3"/>
  <c r="H73" i="3"/>
  <c r="G74" i="3"/>
  <c r="E75" i="3"/>
  <c r="J75" i="3"/>
  <c r="H76" i="3"/>
  <c r="E77" i="3"/>
  <c r="I77" i="3"/>
  <c r="F78" i="3"/>
  <c r="J78" i="3"/>
  <c r="G79" i="3"/>
  <c r="K79" i="3"/>
  <c r="H80" i="3"/>
  <c r="E81" i="3"/>
  <c r="I81" i="3"/>
  <c r="F82" i="3"/>
  <c r="J82" i="3"/>
  <c r="G83" i="3"/>
  <c r="K83" i="3"/>
  <c r="H84" i="3"/>
  <c r="E85" i="3"/>
  <c r="I85" i="3"/>
  <c r="F86" i="3"/>
  <c r="J86" i="3"/>
  <c r="G87" i="3"/>
  <c r="K87" i="3"/>
  <c r="H88" i="3"/>
  <c r="E89" i="3"/>
  <c r="I89" i="3"/>
  <c r="F90" i="3"/>
  <c r="J90" i="3"/>
  <c r="G91" i="3"/>
  <c r="K91" i="3"/>
  <c r="H92" i="3"/>
  <c r="E93" i="3"/>
  <c r="I93" i="3"/>
  <c r="F94" i="3"/>
  <c r="J94" i="3"/>
  <c r="G95" i="3"/>
  <c r="K95" i="3"/>
  <c r="F98" i="3"/>
  <c r="H100" i="3"/>
  <c r="G103" i="3"/>
  <c r="K4" i="3"/>
  <c r="I63" i="3"/>
  <c r="K65" i="3"/>
  <c r="E67" i="3"/>
  <c r="F68" i="3"/>
  <c r="G69" i="3"/>
  <c r="H70" i="3"/>
  <c r="I71" i="3"/>
  <c r="J72" i="3"/>
  <c r="J73" i="3"/>
  <c r="H74" i="3"/>
  <c r="F75" i="3"/>
  <c r="E76" i="3"/>
  <c r="I76" i="3"/>
  <c r="F77" i="3"/>
  <c r="J77" i="3"/>
  <c r="G78" i="3"/>
  <c r="K78" i="3"/>
  <c r="H79" i="3"/>
  <c r="E80" i="3"/>
  <c r="I80" i="3"/>
  <c r="F81" i="3"/>
  <c r="J81" i="3"/>
  <c r="G82" i="3"/>
  <c r="K82" i="3"/>
  <c r="H83" i="3"/>
  <c r="E84" i="3"/>
  <c r="I84" i="3"/>
  <c r="F85" i="3"/>
  <c r="J85" i="3"/>
  <c r="G86" i="3"/>
  <c r="K86" i="3"/>
  <c r="H87" i="3"/>
  <c r="E88" i="3"/>
  <c r="I88" i="3"/>
  <c r="F89" i="3"/>
  <c r="J89" i="3"/>
  <c r="G90" i="3"/>
  <c r="K90" i="3"/>
  <c r="H91" i="3"/>
  <c r="E92" i="3"/>
  <c r="I92" i="3"/>
  <c r="F93" i="3"/>
  <c r="J93" i="3"/>
  <c r="G94" i="3"/>
  <c r="K94" i="3"/>
  <c r="H95" i="3"/>
  <c r="E96" i="3"/>
  <c r="I96" i="3"/>
  <c r="F97" i="3"/>
  <c r="J97" i="3"/>
  <c r="G98" i="3"/>
  <c r="K98" i="3"/>
  <c r="H99" i="3"/>
  <c r="E100" i="3"/>
  <c r="I100" i="3"/>
  <c r="F101" i="3"/>
  <c r="K102" i="3"/>
  <c r="C17" i="3"/>
  <c r="D17" i="3" s="1"/>
  <c r="C21" i="3"/>
  <c r="D21" i="3" s="1"/>
  <c r="C25" i="3"/>
  <c r="D25" i="3" s="1"/>
  <c r="C29" i="3"/>
  <c r="D29" i="3" s="1"/>
  <c r="C33" i="3"/>
  <c r="D33" i="3" s="1"/>
  <c r="C37" i="3"/>
  <c r="D37" i="3" s="1"/>
  <c r="C41" i="3"/>
  <c r="D41" i="3" s="1"/>
  <c r="C45" i="3"/>
  <c r="D45" i="3" s="1"/>
  <c r="C49" i="3"/>
  <c r="D49" i="3" s="1"/>
  <c r="C53" i="3"/>
  <c r="D53" i="3" s="1"/>
  <c r="C57" i="3"/>
  <c r="D57" i="3" s="1"/>
  <c r="C61" i="3"/>
  <c r="D61" i="3" s="1"/>
  <c r="C65" i="3"/>
  <c r="D65" i="3" s="1"/>
  <c r="C69" i="3"/>
  <c r="D69" i="3" s="1"/>
  <c r="C73" i="3"/>
  <c r="D73" i="3" s="1"/>
  <c r="C77" i="3"/>
  <c r="D77" i="3" s="1"/>
  <c r="C81" i="3"/>
  <c r="D81" i="3" s="1"/>
  <c r="C85" i="3"/>
  <c r="D85" i="3" s="1"/>
  <c r="C89" i="3"/>
  <c r="D89" i="3" s="1"/>
  <c r="C93" i="3"/>
  <c r="D93" i="3" s="1"/>
  <c r="C97" i="3"/>
  <c r="D97" i="3" s="1"/>
  <c r="C101" i="3"/>
  <c r="D101" i="3" s="1"/>
  <c r="C6" i="3"/>
  <c r="D6" i="3" s="1"/>
  <c r="C10" i="3"/>
  <c r="D10" i="3" s="1"/>
  <c r="C7" i="3"/>
  <c r="D7" i="3" s="1"/>
  <c r="C15" i="3"/>
  <c r="D15" i="3" s="1"/>
  <c r="C19" i="3"/>
  <c r="D19" i="3" s="1"/>
  <c r="C35" i="3"/>
  <c r="D35" i="3" s="1"/>
  <c r="C51" i="3"/>
  <c r="D51" i="3" s="1"/>
  <c r="C63" i="3"/>
  <c r="D63" i="3" s="1"/>
  <c r="C75" i="3"/>
  <c r="D75" i="3" s="1"/>
  <c r="C87" i="3"/>
  <c r="D87" i="3" s="1"/>
  <c r="C103" i="3"/>
  <c r="D103" i="3" s="1"/>
  <c r="C18" i="3"/>
  <c r="D18" i="3" s="1"/>
  <c r="C22" i="3"/>
  <c r="D22" i="3" s="1"/>
  <c r="C26" i="3"/>
  <c r="D26" i="3" s="1"/>
  <c r="C30" i="3"/>
  <c r="D30" i="3" s="1"/>
  <c r="C34" i="3"/>
  <c r="D34" i="3" s="1"/>
  <c r="C38" i="3"/>
  <c r="D38" i="3" s="1"/>
  <c r="C42" i="3"/>
  <c r="D42" i="3" s="1"/>
  <c r="C46" i="3"/>
  <c r="D46" i="3" s="1"/>
  <c r="C50" i="3"/>
  <c r="D50" i="3" s="1"/>
  <c r="C54" i="3"/>
  <c r="D54" i="3" s="1"/>
  <c r="C58" i="3"/>
  <c r="D58" i="3" s="1"/>
  <c r="C62" i="3"/>
  <c r="D62" i="3" s="1"/>
  <c r="C66" i="3"/>
  <c r="D66" i="3" s="1"/>
  <c r="C70" i="3"/>
  <c r="D70" i="3" s="1"/>
  <c r="C74" i="3"/>
  <c r="D74" i="3" s="1"/>
  <c r="C78" i="3"/>
  <c r="D78" i="3" s="1"/>
  <c r="C82" i="3"/>
  <c r="D82" i="3" s="1"/>
  <c r="C86" i="3"/>
  <c r="D86" i="3" s="1"/>
  <c r="C90" i="3"/>
  <c r="D90" i="3" s="1"/>
  <c r="C94" i="3"/>
  <c r="D94" i="3" s="1"/>
  <c r="C98" i="3"/>
  <c r="D98" i="3" s="1"/>
  <c r="C27" i="3"/>
  <c r="D27" i="3" s="1"/>
  <c r="C39" i="3"/>
  <c r="D39" i="3" s="1"/>
  <c r="C47" i="3"/>
  <c r="D47" i="3" s="1"/>
  <c r="C59" i="3"/>
  <c r="D59" i="3" s="1"/>
  <c r="C71" i="3"/>
  <c r="D71" i="3" s="1"/>
  <c r="C83" i="3"/>
  <c r="D83" i="3" s="1"/>
  <c r="C95" i="3"/>
  <c r="D95" i="3" s="1"/>
  <c r="C8" i="3"/>
  <c r="D8" i="3" s="1"/>
  <c r="C4" i="3"/>
  <c r="D4" i="3" s="1"/>
  <c r="C16" i="3"/>
  <c r="D16" i="3" s="1"/>
  <c r="C20" i="3"/>
  <c r="D20" i="3" s="1"/>
  <c r="C24" i="3"/>
  <c r="D24" i="3" s="1"/>
  <c r="C28" i="3"/>
  <c r="D28" i="3" s="1"/>
  <c r="C32" i="3"/>
  <c r="D32" i="3" s="1"/>
  <c r="C36" i="3"/>
  <c r="D36" i="3" s="1"/>
  <c r="C40" i="3"/>
  <c r="D40" i="3" s="1"/>
  <c r="C44" i="3"/>
  <c r="D44" i="3" s="1"/>
  <c r="C48" i="3"/>
  <c r="D48" i="3" s="1"/>
  <c r="C52" i="3"/>
  <c r="D52" i="3" s="1"/>
  <c r="C56" i="3"/>
  <c r="D56" i="3" s="1"/>
  <c r="C60" i="3"/>
  <c r="D60" i="3" s="1"/>
  <c r="C64" i="3"/>
  <c r="D64" i="3" s="1"/>
  <c r="C68" i="3"/>
  <c r="D68" i="3" s="1"/>
  <c r="C72" i="3"/>
  <c r="D72" i="3" s="1"/>
  <c r="C76" i="3"/>
  <c r="D76" i="3" s="1"/>
  <c r="C80" i="3"/>
  <c r="D80" i="3" s="1"/>
  <c r="C84" i="3"/>
  <c r="D84" i="3" s="1"/>
  <c r="C88" i="3"/>
  <c r="D88" i="3" s="1"/>
  <c r="C92" i="3"/>
  <c r="D92" i="3" s="1"/>
  <c r="C96" i="3"/>
  <c r="D96" i="3" s="1"/>
  <c r="C100" i="3"/>
  <c r="D100" i="3" s="1"/>
  <c r="C5" i="3"/>
  <c r="D5" i="3" s="1"/>
  <c r="C9" i="3"/>
  <c r="D9" i="3" s="1"/>
  <c r="C13" i="3"/>
  <c r="D13" i="3" s="1"/>
  <c r="C14" i="3"/>
  <c r="D14" i="3" s="1"/>
  <c r="C102" i="3"/>
  <c r="D102" i="3" s="1"/>
  <c r="C11" i="3"/>
  <c r="D11" i="3" s="1"/>
  <c r="C23" i="3"/>
  <c r="D23" i="3" s="1"/>
  <c r="C31" i="3"/>
  <c r="D31" i="3" s="1"/>
  <c r="C43" i="3"/>
  <c r="D43" i="3" s="1"/>
  <c r="C55" i="3"/>
  <c r="D55" i="3" s="1"/>
  <c r="C67" i="3"/>
  <c r="D67" i="3" s="1"/>
  <c r="C79" i="3"/>
  <c r="D79" i="3" s="1"/>
  <c r="C91" i="3"/>
  <c r="D91" i="3" s="1"/>
  <c r="C99" i="3"/>
  <c r="D99" i="3" s="1"/>
  <c r="C12" i="3"/>
  <c r="D12" i="3" s="1"/>
  <c r="K8" i="5"/>
  <c r="L8" i="5"/>
  <c r="L9" i="5" s="1"/>
  <c r="M8" i="5"/>
  <c r="M9" i="5" s="1"/>
  <c r="N8" i="5"/>
  <c r="N9" i="5" s="1"/>
  <c r="O8" i="5"/>
  <c r="P8" i="5"/>
  <c r="P9" i="5" s="1"/>
  <c r="Q8" i="5"/>
  <c r="Q9" i="5" s="1"/>
  <c r="R8" i="5"/>
  <c r="R9" i="5" s="1"/>
  <c r="S8" i="5"/>
  <c r="T8" i="5"/>
  <c r="U8" i="5"/>
  <c r="V8" i="5"/>
  <c r="V9" i="5" s="1"/>
  <c r="W8" i="5"/>
  <c r="W9" i="5" s="1"/>
  <c r="X8" i="5"/>
  <c r="X9" i="5" s="1"/>
  <c r="Y8" i="5"/>
  <c r="Y9" i="5" s="1"/>
  <c r="Z8" i="5"/>
  <c r="AA8" i="5"/>
  <c r="AB8" i="5"/>
  <c r="AB9" i="5" s="1"/>
  <c r="AC8" i="5"/>
  <c r="AC9" i="5" s="1"/>
  <c r="AD8" i="5"/>
  <c r="AE8" i="5"/>
  <c r="AF8" i="5"/>
  <c r="AF9" i="5" s="1"/>
  <c r="AG8" i="5"/>
  <c r="AG9" i="5" s="1"/>
  <c r="AH8" i="5"/>
  <c r="AI8" i="5"/>
  <c r="AJ8" i="5"/>
  <c r="AJ9" i="5" s="1"/>
  <c r="K9" i="5"/>
  <c r="O9" i="5"/>
  <c r="S9" i="5"/>
  <c r="T9" i="5"/>
  <c r="U9" i="5"/>
  <c r="Z9" i="5"/>
  <c r="AA9" i="5"/>
  <c r="AD9" i="5"/>
  <c r="AE9" i="5"/>
  <c r="AH9" i="5"/>
  <c r="AI9" i="5"/>
  <c r="K11" i="5"/>
  <c r="K12" i="5" s="1"/>
  <c r="L11" i="5"/>
  <c r="L12" i="5" s="1"/>
  <c r="M11" i="5"/>
  <c r="M12" i="5" s="1"/>
  <c r="N11" i="5"/>
  <c r="O11" i="5"/>
  <c r="O12" i="5" s="1"/>
  <c r="P11" i="5"/>
  <c r="P12" i="5" s="1"/>
  <c r="Q11" i="5"/>
  <c r="Q12" i="5" s="1"/>
  <c r="R11" i="5"/>
  <c r="S11" i="5"/>
  <c r="T11" i="5"/>
  <c r="T12" i="5" s="1"/>
  <c r="U11" i="5"/>
  <c r="U12" i="5" s="1"/>
  <c r="V11" i="5"/>
  <c r="W11" i="5"/>
  <c r="W12" i="5" s="1"/>
  <c r="X11" i="5"/>
  <c r="X12" i="5" s="1"/>
  <c r="Y11" i="5"/>
  <c r="Y12" i="5" s="1"/>
  <c r="Z11" i="5"/>
  <c r="AA11" i="5"/>
  <c r="AB11" i="5"/>
  <c r="AB12" i="5" s="1"/>
  <c r="AC11" i="5"/>
  <c r="AC12" i="5" s="1"/>
  <c r="AD11" i="5"/>
  <c r="AE11" i="5"/>
  <c r="AE12" i="5" s="1"/>
  <c r="AF11" i="5"/>
  <c r="AF12" i="5" s="1"/>
  <c r="AG11" i="5"/>
  <c r="AG12" i="5" s="1"/>
  <c r="AH11" i="5"/>
  <c r="AI11" i="5"/>
  <c r="AJ11" i="5"/>
  <c r="AJ12" i="5" s="1"/>
  <c r="N12" i="5"/>
  <c r="R12" i="5"/>
  <c r="S12" i="5"/>
  <c r="V12" i="5"/>
  <c r="Z12" i="5"/>
  <c r="AA12" i="5"/>
  <c r="AD12" i="5"/>
  <c r="AH12" i="5"/>
  <c r="AI12" i="5"/>
  <c r="K14" i="5"/>
  <c r="K15" i="5" s="1"/>
  <c r="L14" i="5"/>
  <c r="L15" i="5" s="1"/>
  <c r="M14" i="5"/>
  <c r="M15" i="5" s="1"/>
  <c r="N14" i="5"/>
  <c r="O14" i="5"/>
  <c r="P14" i="5"/>
  <c r="P15" i="5" s="1"/>
  <c r="Q14" i="5"/>
  <c r="Q15" i="5" s="1"/>
  <c r="R14" i="5"/>
  <c r="R15" i="5" s="1"/>
  <c r="S14" i="5"/>
  <c r="S15" i="5" s="1"/>
  <c r="T14" i="5"/>
  <c r="T15" i="5" s="1"/>
  <c r="U14" i="5"/>
  <c r="U15" i="5" s="1"/>
  <c r="V14" i="5"/>
  <c r="W14" i="5"/>
  <c r="W15" i="5" s="1"/>
  <c r="X14" i="5"/>
  <c r="X15" i="5" s="1"/>
  <c r="Y14" i="5"/>
  <c r="Y15" i="5" s="1"/>
  <c r="Z14" i="5"/>
  <c r="AA14" i="5"/>
  <c r="AA15" i="5" s="1"/>
  <c r="AB14" i="5"/>
  <c r="AC14" i="5"/>
  <c r="AC15" i="5" s="1"/>
  <c r="AD14" i="5"/>
  <c r="AD15" i="5" s="1"/>
  <c r="AE14" i="5"/>
  <c r="AF14" i="5"/>
  <c r="AF15" i="5" s="1"/>
  <c r="AG14" i="5"/>
  <c r="AG15" i="5" s="1"/>
  <c r="AH14" i="5"/>
  <c r="AI14" i="5"/>
  <c r="AI15" i="5" s="1"/>
  <c r="AJ14" i="5"/>
  <c r="AJ15" i="5" s="1"/>
  <c r="N15" i="5"/>
  <c r="O15" i="5"/>
  <c r="V15" i="5"/>
  <c r="Z15" i="5"/>
  <c r="AB15" i="5"/>
  <c r="AE15" i="5"/>
  <c r="AH15" i="5"/>
  <c r="K17" i="5"/>
  <c r="L17" i="5"/>
  <c r="L18" i="5" s="1"/>
  <c r="M17" i="5"/>
  <c r="M18" i="5" s="1"/>
  <c r="N17" i="5"/>
  <c r="O17" i="5"/>
  <c r="P17" i="5"/>
  <c r="P18" i="5" s="1"/>
  <c r="Q17" i="5"/>
  <c r="Q18" i="5" s="1"/>
  <c r="R17" i="5"/>
  <c r="R18" i="5" s="1"/>
  <c r="S17" i="5"/>
  <c r="S18" i="5" s="1"/>
  <c r="T17" i="5"/>
  <c r="T18" i="5" s="1"/>
  <c r="U17" i="5"/>
  <c r="U18" i="5" s="1"/>
  <c r="V17" i="5"/>
  <c r="W17" i="5"/>
  <c r="X17" i="5"/>
  <c r="X18" i="5" s="1"/>
  <c r="Y17" i="5"/>
  <c r="Y18" i="5" s="1"/>
  <c r="Z17" i="5"/>
  <c r="Z18" i="5" s="1"/>
  <c r="AA17" i="5"/>
  <c r="AB17" i="5"/>
  <c r="AC17" i="5"/>
  <c r="AC18" i="5" s="1"/>
  <c r="AD17" i="5"/>
  <c r="AD18" i="5" s="1"/>
  <c r="AE17" i="5"/>
  <c r="AF17" i="5"/>
  <c r="AF18" i="5" s="1"/>
  <c r="AG17" i="5"/>
  <c r="AG18" i="5" s="1"/>
  <c r="AH17" i="5"/>
  <c r="AH18" i="5" s="1"/>
  <c r="AI17" i="5"/>
  <c r="AJ17" i="5"/>
  <c r="K18" i="5"/>
  <c r="N18" i="5"/>
  <c r="O18" i="5"/>
  <c r="V18" i="5"/>
  <c r="W18" i="5"/>
  <c r="AA18" i="5"/>
  <c r="AB18" i="5"/>
  <c r="AE18" i="5"/>
  <c r="AI18" i="5"/>
  <c r="AJ18" i="5"/>
  <c r="K20" i="5"/>
  <c r="K21" i="5" s="1"/>
  <c r="L20" i="5"/>
  <c r="L21" i="5" s="1"/>
  <c r="M20" i="5"/>
  <c r="M21" i="5" s="1"/>
  <c r="N20" i="5"/>
  <c r="N21" i="5" s="1"/>
  <c r="O20" i="5"/>
  <c r="P20" i="5"/>
  <c r="P21" i="5" s="1"/>
  <c r="Q20" i="5"/>
  <c r="Q21" i="5" s="1"/>
  <c r="R20" i="5"/>
  <c r="R21" i="5" s="1"/>
  <c r="S20" i="5"/>
  <c r="S21" i="5" s="1"/>
  <c r="T20" i="5"/>
  <c r="T21" i="5" s="1"/>
  <c r="U20" i="5"/>
  <c r="U21" i="5" s="1"/>
  <c r="V20" i="5"/>
  <c r="V21" i="5" s="1"/>
  <c r="W20" i="5"/>
  <c r="W21" i="5" s="1"/>
  <c r="X20" i="5"/>
  <c r="X21" i="5" s="1"/>
  <c r="Y20" i="5"/>
  <c r="Y21" i="5" s="1"/>
  <c r="Z20" i="5"/>
  <c r="AA20" i="5"/>
  <c r="AA21" i="5" s="1"/>
  <c r="AB20" i="5"/>
  <c r="AB21" i="5" s="1"/>
  <c r="AC20" i="5"/>
  <c r="AC21" i="5" s="1"/>
  <c r="AD20" i="5"/>
  <c r="AD21" i="5" s="1"/>
  <c r="AE20" i="5"/>
  <c r="AE21" i="5" s="1"/>
  <c r="AF20" i="5"/>
  <c r="AF21" i="5" s="1"/>
  <c r="AG20" i="5"/>
  <c r="AG21" i="5" s="1"/>
  <c r="AH20" i="5"/>
  <c r="AH21" i="5" s="1"/>
  <c r="AI20" i="5"/>
  <c r="AI21" i="5" s="1"/>
  <c r="AJ20" i="5"/>
  <c r="AJ21" i="5" s="1"/>
  <c r="O21" i="5"/>
  <c r="Z21" i="5"/>
  <c r="K23" i="5"/>
  <c r="K24" i="5" s="1"/>
  <c r="L23" i="5"/>
  <c r="L24" i="5" s="1"/>
  <c r="M23" i="5"/>
  <c r="M24" i="5" s="1"/>
  <c r="N23" i="5"/>
  <c r="N24" i="5" s="1"/>
  <c r="O23" i="5"/>
  <c r="O24" i="5" s="1"/>
  <c r="P23" i="5"/>
  <c r="P24" i="5" s="1"/>
  <c r="Q23" i="5"/>
  <c r="Q24" i="5" s="1"/>
  <c r="R23" i="5"/>
  <c r="R24" i="5" s="1"/>
  <c r="S23" i="5"/>
  <c r="S24" i="5" s="1"/>
  <c r="T23" i="5"/>
  <c r="T24" i="5" s="1"/>
  <c r="U23" i="5"/>
  <c r="U24" i="5" s="1"/>
  <c r="V23" i="5"/>
  <c r="V24" i="5" s="1"/>
  <c r="W23" i="5"/>
  <c r="W24" i="5" s="1"/>
  <c r="X23" i="5"/>
  <c r="X24" i="5" s="1"/>
  <c r="Y23" i="5"/>
  <c r="Y24" i="5" s="1"/>
  <c r="Z23" i="5"/>
  <c r="AA23" i="5"/>
  <c r="AA24" i="5" s="1"/>
  <c r="AB23" i="5"/>
  <c r="AB24" i="5" s="1"/>
  <c r="AC23" i="5"/>
  <c r="AC24" i="5" s="1"/>
  <c r="AD23" i="5"/>
  <c r="AD24" i="5" s="1"/>
  <c r="AE23" i="5"/>
  <c r="AE24" i="5" s="1"/>
  <c r="AF23" i="5"/>
  <c r="AF24" i="5" s="1"/>
  <c r="AG23" i="5"/>
  <c r="AG24" i="5" s="1"/>
  <c r="AH23" i="5"/>
  <c r="AH24" i="5" s="1"/>
  <c r="AI23" i="5"/>
  <c r="AI24" i="5" s="1"/>
  <c r="AJ23" i="5"/>
  <c r="AJ24" i="5" s="1"/>
  <c r="Z24" i="5"/>
  <c r="K26" i="5"/>
  <c r="K27" i="5" s="1"/>
  <c r="L26" i="5"/>
  <c r="L27" i="5" s="1"/>
  <c r="M26" i="5"/>
  <c r="M27" i="5" s="1"/>
  <c r="N26" i="5"/>
  <c r="O26" i="5"/>
  <c r="O27" i="5" s="1"/>
  <c r="P26" i="5"/>
  <c r="P27" i="5" s="1"/>
  <c r="Q26" i="5"/>
  <c r="Q27" i="5" s="1"/>
  <c r="R26" i="5"/>
  <c r="S26" i="5"/>
  <c r="S27" i="5" s="1"/>
  <c r="T26" i="5"/>
  <c r="T27" i="5" s="1"/>
  <c r="U26" i="5"/>
  <c r="U27" i="5" s="1"/>
  <c r="V26" i="5"/>
  <c r="W26" i="5"/>
  <c r="X26" i="5"/>
  <c r="X27" i="5" s="1"/>
  <c r="Y26" i="5"/>
  <c r="Y27" i="5" s="1"/>
  <c r="Z26" i="5"/>
  <c r="AA26" i="5"/>
  <c r="AA27" i="5" s="1"/>
  <c r="AB26" i="5"/>
  <c r="AB27" i="5" s="1"/>
  <c r="AC26" i="5"/>
  <c r="AC27" i="5" s="1"/>
  <c r="AD26" i="5"/>
  <c r="AE26" i="5"/>
  <c r="AF26" i="5"/>
  <c r="AF27" i="5" s="1"/>
  <c r="AG26" i="5"/>
  <c r="AG27" i="5" s="1"/>
  <c r="AH26" i="5"/>
  <c r="AI26" i="5"/>
  <c r="AI27" i="5" s="1"/>
  <c r="AJ26" i="5"/>
  <c r="AJ27" i="5" s="1"/>
  <c r="N27" i="5"/>
  <c r="R27" i="5"/>
  <c r="V27" i="5"/>
  <c r="W27" i="5"/>
  <c r="Z27" i="5"/>
  <c r="AD27" i="5"/>
  <c r="AE27" i="5"/>
  <c r="AH27" i="5"/>
  <c r="K29" i="5"/>
  <c r="L29" i="5"/>
  <c r="L30" i="5" s="1"/>
  <c r="M29" i="5"/>
  <c r="M30" i="5" s="1"/>
  <c r="N29" i="5"/>
  <c r="O29" i="5"/>
  <c r="P29" i="5"/>
  <c r="P30" i="5" s="1"/>
  <c r="Q29" i="5"/>
  <c r="Q30" i="5" s="1"/>
  <c r="R29" i="5"/>
  <c r="R30" i="5" s="1"/>
  <c r="S29" i="5"/>
  <c r="T29" i="5"/>
  <c r="T30" i="5" s="1"/>
  <c r="U29" i="5"/>
  <c r="U30" i="5" s="1"/>
  <c r="V29" i="5"/>
  <c r="W29" i="5"/>
  <c r="X29" i="5"/>
  <c r="X30" i="5" s="1"/>
  <c r="Y29" i="5"/>
  <c r="Y30" i="5" s="1"/>
  <c r="Z29" i="5"/>
  <c r="Z30" i="5" s="1"/>
  <c r="AA29" i="5"/>
  <c r="AB29" i="5"/>
  <c r="AB30" i="5" s="1"/>
  <c r="AC29" i="5"/>
  <c r="AC30" i="5" s="1"/>
  <c r="AD29" i="5"/>
  <c r="AE29" i="5"/>
  <c r="AF29" i="5"/>
  <c r="AF30" i="5" s="1"/>
  <c r="AG29" i="5"/>
  <c r="AG30" i="5" s="1"/>
  <c r="AH29" i="5"/>
  <c r="AH30" i="5" s="1"/>
  <c r="AI29" i="5"/>
  <c r="AJ29" i="5"/>
  <c r="AJ30" i="5" s="1"/>
  <c r="K30" i="5"/>
  <c r="N30" i="5"/>
  <c r="O30" i="5"/>
  <c r="S30" i="5"/>
  <c r="V30" i="5"/>
  <c r="W30" i="5"/>
  <c r="AA30" i="5"/>
  <c r="AD30" i="5"/>
  <c r="AE30" i="5"/>
  <c r="AI30" i="5"/>
  <c r="K32" i="5"/>
  <c r="L32" i="5"/>
  <c r="L33" i="5" s="1"/>
  <c r="M32" i="5"/>
  <c r="M33" i="5" s="1"/>
  <c r="N32" i="5"/>
  <c r="O32" i="5"/>
  <c r="P32" i="5"/>
  <c r="P33" i="5" s="1"/>
  <c r="Q32" i="5"/>
  <c r="Q33" i="5" s="1"/>
  <c r="R32" i="5"/>
  <c r="R33" i="5" s="1"/>
  <c r="S32" i="5"/>
  <c r="T32" i="5"/>
  <c r="T33" i="5" s="1"/>
  <c r="U32" i="5"/>
  <c r="U33" i="5" s="1"/>
  <c r="V32" i="5"/>
  <c r="W32" i="5"/>
  <c r="X32" i="5"/>
  <c r="X33" i="5" s="1"/>
  <c r="Y32" i="5"/>
  <c r="Y33" i="5" s="1"/>
  <c r="Z32" i="5"/>
  <c r="Z33" i="5" s="1"/>
  <c r="AA32" i="5"/>
  <c r="AB32" i="5"/>
  <c r="AB33" i="5" s="1"/>
  <c r="AC32" i="5"/>
  <c r="AC33" i="5" s="1"/>
  <c r="AD32" i="5"/>
  <c r="AE32" i="5"/>
  <c r="AF32" i="5"/>
  <c r="AF33" i="5" s="1"/>
  <c r="AG32" i="5"/>
  <c r="AG33" i="5" s="1"/>
  <c r="AH32" i="5"/>
  <c r="AH33" i="5" s="1"/>
  <c r="AI32" i="5"/>
  <c r="AJ32" i="5"/>
  <c r="AJ33" i="5" s="1"/>
  <c r="K33" i="5"/>
  <c r="N33" i="5"/>
  <c r="O33" i="5"/>
  <c r="S33" i="5"/>
  <c r="V33" i="5"/>
  <c r="W33" i="5"/>
  <c r="AA33" i="5"/>
  <c r="AD33" i="5"/>
  <c r="AE33" i="5"/>
  <c r="AI33" i="5"/>
  <c r="K35" i="5"/>
  <c r="K36" i="5" s="1"/>
  <c r="L35" i="5"/>
  <c r="L36" i="5" s="1"/>
  <c r="M35" i="5"/>
  <c r="M36" i="5" s="1"/>
  <c r="N35" i="5"/>
  <c r="O35" i="5"/>
  <c r="P35" i="5"/>
  <c r="P36" i="5" s="1"/>
  <c r="Q35" i="5"/>
  <c r="Q36" i="5" s="1"/>
  <c r="R35" i="5"/>
  <c r="R36" i="5" s="1"/>
  <c r="S35" i="5"/>
  <c r="S36" i="5" s="1"/>
  <c r="T35" i="5"/>
  <c r="T36" i="5" s="1"/>
  <c r="U35" i="5"/>
  <c r="U36" i="5" s="1"/>
  <c r="V35" i="5"/>
  <c r="V36" i="5" s="1"/>
  <c r="W35" i="5"/>
  <c r="X35" i="5"/>
  <c r="X36" i="5" s="1"/>
  <c r="Y35" i="5"/>
  <c r="Y36" i="5" s="1"/>
  <c r="Z35" i="5"/>
  <c r="AA35" i="5"/>
  <c r="AA36" i="5" s="1"/>
  <c r="AB35" i="5"/>
  <c r="AB36" i="5" s="1"/>
  <c r="AC35" i="5"/>
  <c r="AC36" i="5" s="1"/>
  <c r="AD35" i="5"/>
  <c r="AD36" i="5" s="1"/>
  <c r="AE35" i="5"/>
  <c r="AF35" i="5"/>
  <c r="AF36" i="5" s="1"/>
  <c r="AG35" i="5"/>
  <c r="AG36" i="5" s="1"/>
  <c r="AH35" i="5"/>
  <c r="AH36" i="5" s="1"/>
  <c r="AI35" i="5"/>
  <c r="AI36" i="5" s="1"/>
  <c r="AJ35" i="5"/>
  <c r="AJ36" i="5" s="1"/>
  <c r="N36" i="5"/>
  <c r="O36" i="5"/>
  <c r="W36" i="5"/>
  <c r="Z36" i="5"/>
  <c r="AE36" i="5"/>
  <c r="K38" i="5"/>
  <c r="K39" i="5" s="1"/>
  <c r="L38" i="5"/>
  <c r="L39" i="5" s="1"/>
  <c r="M38" i="5"/>
  <c r="M39" i="5" s="1"/>
  <c r="N38" i="5"/>
  <c r="O38" i="5"/>
  <c r="P38" i="5"/>
  <c r="P39" i="5" s="1"/>
  <c r="Q38" i="5"/>
  <c r="Q39" i="5" s="1"/>
  <c r="R38" i="5"/>
  <c r="R39" i="5" s="1"/>
  <c r="S38" i="5"/>
  <c r="T38" i="5"/>
  <c r="T39" i="5" s="1"/>
  <c r="U38" i="5"/>
  <c r="U39" i="5" s="1"/>
  <c r="V38" i="5"/>
  <c r="W38" i="5"/>
  <c r="W39" i="5" s="1"/>
  <c r="X38" i="5"/>
  <c r="X39" i="5" s="1"/>
  <c r="Y38" i="5"/>
  <c r="Y39" i="5" s="1"/>
  <c r="Z38" i="5"/>
  <c r="Z39" i="5" s="1"/>
  <c r="AA38" i="5"/>
  <c r="AB38" i="5"/>
  <c r="AB39" i="5" s="1"/>
  <c r="AC38" i="5"/>
  <c r="AC39" i="5" s="1"/>
  <c r="AD38" i="5"/>
  <c r="AE38" i="5"/>
  <c r="AE39" i="5" s="1"/>
  <c r="AF38" i="5"/>
  <c r="AF39" i="5" s="1"/>
  <c r="AG38" i="5"/>
  <c r="AG39" i="5" s="1"/>
  <c r="AH38" i="5"/>
  <c r="AH39" i="5" s="1"/>
  <c r="AI38" i="5"/>
  <c r="AI39" i="5" s="1"/>
  <c r="AJ38" i="5"/>
  <c r="AJ39" i="5" s="1"/>
  <c r="N39" i="5"/>
  <c r="O39" i="5"/>
  <c r="S39" i="5"/>
  <c r="V39" i="5"/>
  <c r="AA39" i="5"/>
  <c r="AD39" i="5"/>
  <c r="K41" i="5"/>
  <c r="K42" i="5" s="1"/>
  <c r="L41" i="5"/>
  <c r="L42" i="5" s="1"/>
  <c r="M41" i="5"/>
  <c r="M42" i="5" s="1"/>
  <c r="N41" i="5"/>
  <c r="O41" i="5"/>
  <c r="O42" i="5" s="1"/>
  <c r="P41" i="5"/>
  <c r="P42" i="5" s="1"/>
  <c r="Q41" i="5"/>
  <c r="Q42" i="5" s="1"/>
  <c r="R41" i="5"/>
  <c r="R42" i="5" s="1"/>
  <c r="S41" i="5"/>
  <c r="S42" i="5" s="1"/>
  <c r="T41" i="5"/>
  <c r="T42" i="5" s="1"/>
  <c r="U41" i="5"/>
  <c r="U42" i="5" s="1"/>
  <c r="V41" i="5"/>
  <c r="W41" i="5"/>
  <c r="X41" i="5"/>
  <c r="X42" i="5" s="1"/>
  <c r="Y41" i="5"/>
  <c r="Y42" i="5" s="1"/>
  <c r="Z41" i="5"/>
  <c r="Z42" i="5" s="1"/>
  <c r="AA41" i="5"/>
  <c r="AA42" i="5" s="1"/>
  <c r="AB41" i="5"/>
  <c r="AB42" i="5" s="1"/>
  <c r="AC41" i="5"/>
  <c r="AC42" i="5" s="1"/>
  <c r="AD41" i="5"/>
  <c r="AE41" i="5"/>
  <c r="AE42" i="5" s="1"/>
  <c r="AF41" i="5"/>
  <c r="AF42" i="5" s="1"/>
  <c r="AG41" i="5"/>
  <c r="AG42" i="5" s="1"/>
  <c r="AH41" i="5"/>
  <c r="AH42" i="5" s="1"/>
  <c r="AI41" i="5"/>
  <c r="AI42" i="5" s="1"/>
  <c r="AJ41" i="5"/>
  <c r="AJ42" i="5" s="1"/>
  <c r="N42" i="5"/>
  <c r="V42" i="5"/>
  <c r="W42" i="5"/>
  <c r="AD42" i="5"/>
  <c r="K44" i="5"/>
  <c r="K45" i="5" s="1"/>
  <c r="L44" i="5"/>
  <c r="L45" i="5" s="1"/>
  <c r="M44" i="5"/>
  <c r="M45" i="5" s="1"/>
  <c r="N44" i="5"/>
  <c r="O44" i="5"/>
  <c r="O45" i="5" s="1"/>
  <c r="F43" i="5" s="1"/>
  <c r="P44" i="5"/>
  <c r="P45" i="5" s="1"/>
  <c r="Q44" i="5"/>
  <c r="Q45" i="5" s="1"/>
  <c r="R44" i="5"/>
  <c r="R45" i="5" s="1"/>
  <c r="S44" i="5"/>
  <c r="S45" i="5" s="1"/>
  <c r="T44" i="5"/>
  <c r="T45" i="5" s="1"/>
  <c r="U44" i="5"/>
  <c r="U45" i="5" s="1"/>
  <c r="V44" i="5"/>
  <c r="W44" i="5"/>
  <c r="W45" i="5" s="1"/>
  <c r="X44" i="5"/>
  <c r="X45" i="5" s="1"/>
  <c r="Y44" i="5"/>
  <c r="Y45" i="5" s="1"/>
  <c r="Z44" i="5"/>
  <c r="Z45" i="5" s="1"/>
  <c r="AA44" i="5"/>
  <c r="AB44" i="5"/>
  <c r="AB45" i="5" s="1"/>
  <c r="AC44" i="5"/>
  <c r="AC45" i="5" s="1"/>
  <c r="AD44" i="5"/>
  <c r="AE44" i="5"/>
  <c r="AE45" i="5" s="1"/>
  <c r="AF44" i="5"/>
  <c r="AF45" i="5" s="1"/>
  <c r="AG44" i="5"/>
  <c r="AG45" i="5" s="1"/>
  <c r="AH44" i="5"/>
  <c r="AH45" i="5" s="1"/>
  <c r="AI44" i="5"/>
  <c r="AI45" i="5" s="1"/>
  <c r="AJ44" i="5"/>
  <c r="AJ45" i="5" s="1"/>
  <c r="N45" i="5"/>
  <c r="V45" i="5"/>
  <c r="AA45" i="5"/>
  <c r="AD45" i="5"/>
  <c r="K47" i="5"/>
  <c r="K48" i="5" s="1"/>
  <c r="L47" i="5"/>
  <c r="L48" i="5" s="1"/>
  <c r="M47" i="5"/>
  <c r="M48" i="5" s="1"/>
  <c r="N47" i="5"/>
  <c r="N48" i="5" s="1"/>
  <c r="O47" i="5"/>
  <c r="O48" i="5" s="1"/>
  <c r="P47" i="5"/>
  <c r="P48" i="5" s="1"/>
  <c r="Q47" i="5"/>
  <c r="Q48" i="5" s="1"/>
  <c r="R47" i="5"/>
  <c r="R48" i="5" s="1"/>
  <c r="S47" i="5"/>
  <c r="S48" i="5" s="1"/>
  <c r="T47" i="5"/>
  <c r="T48" i="5" s="1"/>
  <c r="U47" i="5"/>
  <c r="U48" i="5" s="1"/>
  <c r="V47" i="5"/>
  <c r="W47" i="5"/>
  <c r="W48" i="5" s="1"/>
  <c r="X47" i="5"/>
  <c r="X48" i="5" s="1"/>
  <c r="Y47" i="5"/>
  <c r="Y48" i="5" s="1"/>
  <c r="Z47" i="5"/>
  <c r="AA47" i="5"/>
  <c r="AA48" i="5" s="1"/>
  <c r="AB47" i="5"/>
  <c r="AB48" i="5" s="1"/>
  <c r="AC47" i="5"/>
  <c r="AC48" i="5" s="1"/>
  <c r="AD47" i="5"/>
  <c r="AD48" i="5" s="1"/>
  <c r="AE47" i="5"/>
  <c r="AE48" i="5" s="1"/>
  <c r="AF47" i="5"/>
  <c r="AF48" i="5" s="1"/>
  <c r="AG47" i="5"/>
  <c r="AG48" i="5" s="1"/>
  <c r="AH47" i="5"/>
  <c r="AI47" i="5"/>
  <c r="AI48" i="5" s="1"/>
  <c r="AJ47" i="5"/>
  <c r="AJ48" i="5" s="1"/>
  <c r="V48" i="5"/>
  <c r="Z48" i="5"/>
  <c r="AH48" i="5"/>
  <c r="K50" i="5"/>
  <c r="K51" i="5" s="1"/>
  <c r="L50" i="5"/>
  <c r="L51" i="5" s="1"/>
  <c r="M50" i="5"/>
  <c r="M51" i="5" s="1"/>
  <c r="N50" i="5"/>
  <c r="N51" i="5" s="1"/>
  <c r="O50" i="5"/>
  <c r="O51" i="5" s="1"/>
  <c r="P50" i="5"/>
  <c r="P51" i="5" s="1"/>
  <c r="Q50" i="5"/>
  <c r="Q51" i="5" s="1"/>
  <c r="R50" i="5"/>
  <c r="S50" i="5"/>
  <c r="S51" i="5" s="1"/>
  <c r="T50" i="5"/>
  <c r="T51" i="5" s="1"/>
  <c r="U50" i="5"/>
  <c r="U51" i="5" s="1"/>
  <c r="V50" i="5"/>
  <c r="V51" i="5" s="1"/>
  <c r="W50" i="5"/>
  <c r="W51" i="5" s="1"/>
  <c r="X50" i="5"/>
  <c r="X51" i="5" s="1"/>
  <c r="Y50" i="5"/>
  <c r="Y51" i="5" s="1"/>
  <c r="Z50" i="5"/>
  <c r="Z51" i="5" s="1"/>
  <c r="AA50" i="5"/>
  <c r="AA51" i="5" s="1"/>
  <c r="AB50" i="5"/>
  <c r="AB51" i="5" s="1"/>
  <c r="AC50" i="5"/>
  <c r="AC51" i="5" s="1"/>
  <c r="AD50" i="5"/>
  <c r="AD51" i="5" s="1"/>
  <c r="AE50" i="5"/>
  <c r="AE51" i="5" s="1"/>
  <c r="AF50" i="5"/>
  <c r="AF51" i="5" s="1"/>
  <c r="AG50" i="5"/>
  <c r="AG51" i="5" s="1"/>
  <c r="AH50" i="5"/>
  <c r="AI50" i="5"/>
  <c r="AI51" i="5" s="1"/>
  <c r="AJ50" i="5"/>
  <c r="AJ51" i="5" s="1"/>
  <c r="R51" i="5"/>
  <c r="AH51" i="5"/>
  <c r="K53" i="5"/>
  <c r="K54" i="5" s="1"/>
  <c r="L53" i="5"/>
  <c r="L54" i="5" s="1"/>
  <c r="M53" i="5"/>
  <c r="M54" i="5" s="1"/>
  <c r="N53" i="5"/>
  <c r="N54" i="5" s="1"/>
  <c r="O53" i="5"/>
  <c r="O54" i="5" s="1"/>
  <c r="P53" i="5"/>
  <c r="Q53" i="5"/>
  <c r="R53" i="5"/>
  <c r="R54" i="5" s="1"/>
  <c r="S53" i="5"/>
  <c r="S54" i="5" s="1"/>
  <c r="T53" i="5"/>
  <c r="U53" i="5"/>
  <c r="V53" i="5"/>
  <c r="V54" i="5" s="1"/>
  <c r="W53" i="5"/>
  <c r="W54" i="5" s="1"/>
  <c r="X53" i="5"/>
  <c r="Y53" i="5"/>
  <c r="Z53" i="5"/>
  <c r="Z54" i="5" s="1"/>
  <c r="AA53" i="5"/>
  <c r="AA54" i="5" s="1"/>
  <c r="AB53" i="5"/>
  <c r="AC53" i="5"/>
  <c r="AD53" i="5"/>
  <c r="AD54" i="5" s="1"/>
  <c r="AE53" i="5"/>
  <c r="AE54" i="5" s="1"/>
  <c r="AF53" i="5"/>
  <c r="AG53" i="5"/>
  <c r="AH53" i="5"/>
  <c r="AH54" i="5" s="1"/>
  <c r="AI53" i="5"/>
  <c r="AI54" i="5" s="1"/>
  <c r="AJ53" i="5"/>
  <c r="P54" i="5"/>
  <c r="Q54" i="5"/>
  <c r="T54" i="5"/>
  <c r="U54" i="5"/>
  <c r="X54" i="5"/>
  <c r="Y54" i="5"/>
  <c r="AB54" i="5"/>
  <c r="AC54" i="5"/>
  <c r="AF54" i="5"/>
  <c r="AG54" i="5"/>
  <c r="AJ54" i="5"/>
  <c r="K56" i="5"/>
  <c r="K57" i="5" s="1"/>
  <c r="L56" i="5"/>
  <c r="L57" i="5" s="1"/>
  <c r="M56" i="5"/>
  <c r="M57" i="5" s="1"/>
  <c r="N56" i="5"/>
  <c r="N57" i="5" s="1"/>
  <c r="O56" i="5"/>
  <c r="P56" i="5"/>
  <c r="Q56" i="5"/>
  <c r="Q57" i="5" s="1"/>
  <c r="R56" i="5"/>
  <c r="R57" i="5" s="1"/>
  <c r="S56" i="5"/>
  <c r="S57" i="5" s="1"/>
  <c r="T56" i="5"/>
  <c r="T57" i="5" s="1"/>
  <c r="U56" i="5"/>
  <c r="U57" i="5" s="1"/>
  <c r="V56" i="5"/>
  <c r="V57" i="5" s="1"/>
  <c r="W56" i="5"/>
  <c r="X56" i="5"/>
  <c r="Y56" i="5"/>
  <c r="Y57" i="5" s="1"/>
  <c r="Z56" i="5"/>
  <c r="Z57" i="5" s="1"/>
  <c r="AA56" i="5"/>
  <c r="AA57" i="5" s="1"/>
  <c r="AB56" i="5"/>
  <c r="AB57" i="5" s="1"/>
  <c r="AC56" i="5"/>
  <c r="AD56" i="5"/>
  <c r="AE56" i="5"/>
  <c r="AE57" i="5" s="1"/>
  <c r="AF56" i="5"/>
  <c r="AF57" i="5" s="1"/>
  <c r="AG56" i="5"/>
  <c r="AG57" i="5" s="1"/>
  <c r="AH56" i="5"/>
  <c r="AH57" i="5" s="1"/>
  <c r="AI56" i="5"/>
  <c r="AJ56" i="5"/>
  <c r="AJ57" i="5" s="1"/>
  <c r="O57" i="5"/>
  <c r="P57" i="5"/>
  <c r="W57" i="5"/>
  <c r="X57" i="5"/>
  <c r="AC57" i="5"/>
  <c r="AD57" i="5"/>
  <c r="AI57" i="5"/>
  <c r="K59" i="5"/>
  <c r="K60" i="5" s="1"/>
  <c r="L59" i="5"/>
  <c r="L60" i="5" s="1"/>
  <c r="M59" i="5"/>
  <c r="M60" i="5" s="1"/>
  <c r="N59" i="5"/>
  <c r="N60" i="5" s="1"/>
  <c r="O59" i="5"/>
  <c r="P59" i="5"/>
  <c r="Q59" i="5"/>
  <c r="Q60" i="5" s="1"/>
  <c r="R59" i="5"/>
  <c r="R60" i="5" s="1"/>
  <c r="S59" i="5"/>
  <c r="S60" i="5" s="1"/>
  <c r="T59" i="5"/>
  <c r="T60" i="5" s="1"/>
  <c r="U59" i="5"/>
  <c r="U60" i="5" s="1"/>
  <c r="V59" i="5"/>
  <c r="V60" i="5" s="1"/>
  <c r="W59" i="5"/>
  <c r="W60" i="5" s="1"/>
  <c r="X59" i="5"/>
  <c r="X60" i="5" s="1"/>
  <c r="Y59" i="5"/>
  <c r="Y60" i="5" s="1"/>
  <c r="Z59" i="5"/>
  <c r="Z60" i="5" s="1"/>
  <c r="AA59" i="5"/>
  <c r="AB59" i="5"/>
  <c r="AB60" i="5" s="1"/>
  <c r="AC59" i="5"/>
  <c r="AD59" i="5"/>
  <c r="AD60" i="5" s="1"/>
  <c r="AE59" i="5"/>
  <c r="AE60" i="5" s="1"/>
  <c r="AF59" i="5"/>
  <c r="AF60" i="5" s="1"/>
  <c r="AG59" i="5"/>
  <c r="AG60" i="5" s="1"/>
  <c r="AH59" i="5"/>
  <c r="AH60" i="5" s="1"/>
  <c r="AI59" i="5"/>
  <c r="AJ59" i="5"/>
  <c r="AJ60" i="5" s="1"/>
  <c r="O60" i="5"/>
  <c r="P60" i="5"/>
  <c r="AA60" i="5"/>
  <c r="AC60" i="5"/>
  <c r="AI60" i="5"/>
  <c r="K62" i="5"/>
  <c r="L62" i="5"/>
  <c r="L63" i="5" s="1"/>
  <c r="M62" i="5"/>
  <c r="M63" i="5" s="1"/>
  <c r="N62" i="5"/>
  <c r="N63" i="5" s="1"/>
  <c r="O62" i="5"/>
  <c r="P62" i="5"/>
  <c r="Q62" i="5"/>
  <c r="Q63" i="5" s="1"/>
  <c r="R62" i="5"/>
  <c r="R63" i="5" s="1"/>
  <c r="S62" i="5"/>
  <c r="T62" i="5"/>
  <c r="T63" i="5" s="1"/>
  <c r="U62" i="5"/>
  <c r="U63" i="5" s="1"/>
  <c r="V62" i="5"/>
  <c r="V63" i="5" s="1"/>
  <c r="W62" i="5"/>
  <c r="X62" i="5"/>
  <c r="Y62" i="5"/>
  <c r="Y63" i="5" s="1"/>
  <c r="Z62" i="5"/>
  <c r="AA62" i="5"/>
  <c r="AA63" i="5" s="1"/>
  <c r="AB62" i="5"/>
  <c r="AB63" i="5" s="1"/>
  <c r="AC62" i="5"/>
  <c r="AC63" i="5" s="1"/>
  <c r="AD62" i="5"/>
  <c r="AD63" i="5" s="1"/>
  <c r="AE62" i="5"/>
  <c r="AE63" i="5" s="1"/>
  <c r="AF62" i="5"/>
  <c r="AF63" i="5" s="1"/>
  <c r="AG62" i="5"/>
  <c r="AG63" i="5" s="1"/>
  <c r="AH62" i="5"/>
  <c r="AI62" i="5"/>
  <c r="AI63" i="5" s="1"/>
  <c r="AJ62" i="5"/>
  <c r="AJ63" i="5" s="1"/>
  <c r="K63" i="5"/>
  <c r="O63" i="5"/>
  <c r="P63" i="5"/>
  <c r="S63" i="5"/>
  <c r="W63" i="5"/>
  <c r="X63" i="5"/>
  <c r="Z63" i="5"/>
  <c r="AH63" i="5"/>
  <c r="K65" i="5"/>
  <c r="L65" i="5"/>
  <c r="M65" i="5"/>
  <c r="M66" i="5" s="1"/>
  <c r="N65" i="5"/>
  <c r="N66" i="5" s="1"/>
  <c r="O65" i="5"/>
  <c r="P65" i="5"/>
  <c r="Q65" i="5"/>
  <c r="Q66" i="5" s="1"/>
  <c r="R65" i="5"/>
  <c r="R66" i="5" s="1"/>
  <c r="S65" i="5"/>
  <c r="T65" i="5"/>
  <c r="U65" i="5"/>
  <c r="U66" i="5" s="1"/>
  <c r="V65" i="5"/>
  <c r="V66" i="5" s="1"/>
  <c r="W65" i="5"/>
  <c r="X65" i="5"/>
  <c r="X66" i="5" s="1"/>
  <c r="Y65" i="5"/>
  <c r="Y66" i="5" s="1"/>
  <c r="Z65" i="5"/>
  <c r="Z66" i="5" s="1"/>
  <c r="AA65" i="5"/>
  <c r="AB65" i="5"/>
  <c r="AC65" i="5"/>
  <c r="AC66" i="5" s="1"/>
  <c r="AD65" i="5"/>
  <c r="AD66" i="5" s="1"/>
  <c r="AE65" i="5"/>
  <c r="AF65" i="5"/>
  <c r="AF66" i="5" s="1"/>
  <c r="AG65" i="5"/>
  <c r="AG66" i="5" s="1"/>
  <c r="AH65" i="5"/>
  <c r="AH66" i="5" s="1"/>
  <c r="AI65" i="5"/>
  <c r="AJ65" i="5"/>
  <c r="K66" i="5"/>
  <c r="L66" i="5"/>
  <c r="O66" i="5"/>
  <c r="P66" i="5"/>
  <c r="S66" i="5"/>
  <c r="T66" i="5"/>
  <c r="W66" i="5"/>
  <c r="AA66" i="5"/>
  <c r="AB66" i="5"/>
  <c r="AE66" i="5"/>
  <c r="AI66" i="5"/>
  <c r="AJ66" i="5"/>
  <c r="K68" i="5"/>
  <c r="K69" i="5" s="1"/>
  <c r="L68" i="5"/>
  <c r="M68" i="5"/>
  <c r="M69" i="5" s="1"/>
  <c r="N68" i="5"/>
  <c r="N69" i="5" s="1"/>
  <c r="O68" i="5"/>
  <c r="P68" i="5"/>
  <c r="Q68" i="5"/>
  <c r="Q69" i="5" s="1"/>
  <c r="R68" i="5"/>
  <c r="R69" i="5" s="1"/>
  <c r="S68" i="5"/>
  <c r="S69" i="5" s="1"/>
  <c r="T68" i="5"/>
  <c r="T69" i="5" s="1"/>
  <c r="U68" i="5"/>
  <c r="U69" i="5" s="1"/>
  <c r="V68" i="5"/>
  <c r="V69" i="5" s="1"/>
  <c r="W68" i="5"/>
  <c r="W69" i="5" s="1"/>
  <c r="X68" i="5"/>
  <c r="Y68" i="5"/>
  <c r="Y69" i="5" s="1"/>
  <c r="Z68" i="5"/>
  <c r="Z69" i="5" s="1"/>
  <c r="AA68" i="5"/>
  <c r="AA69" i="5" s="1"/>
  <c r="AB68" i="5"/>
  <c r="AC68" i="5"/>
  <c r="AC69" i="5" s="1"/>
  <c r="AD68" i="5"/>
  <c r="AD69" i="5" s="1"/>
  <c r="AE68" i="5"/>
  <c r="AE69" i="5" s="1"/>
  <c r="AF68" i="5"/>
  <c r="AG68" i="5"/>
  <c r="AG69" i="5" s="1"/>
  <c r="AH68" i="5"/>
  <c r="AH69" i="5" s="1"/>
  <c r="AI68" i="5"/>
  <c r="AI69" i="5" s="1"/>
  <c r="AJ68" i="5"/>
  <c r="L69" i="5"/>
  <c r="O69" i="5"/>
  <c r="P69" i="5"/>
  <c r="X69" i="5"/>
  <c r="AB69" i="5"/>
  <c r="AF69" i="5"/>
  <c r="AJ69" i="5"/>
  <c r="K71" i="5"/>
  <c r="K72" i="5" s="1"/>
  <c r="L71" i="5"/>
  <c r="L72" i="5" s="1"/>
  <c r="M71" i="5"/>
  <c r="M72" i="5" s="1"/>
  <c r="N71" i="5"/>
  <c r="N72" i="5" s="1"/>
  <c r="O71" i="5"/>
  <c r="P71" i="5"/>
  <c r="P72" i="5" s="1"/>
  <c r="Q71" i="5"/>
  <c r="Q72" i="5" s="1"/>
  <c r="R71" i="5"/>
  <c r="R72" i="5" s="1"/>
  <c r="S71" i="5"/>
  <c r="S72" i="5" s="1"/>
  <c r="T71" i="5"/>
  <c r="U71" i="5"/>
  <c r="V71" i="5"/>
  <c r="V72" i="5" s="1"/>
  <c r="W71" i="5"/>
  <c r="W72" i="5" s="1"/>
  <c r="X71" i="5"/>
  <c r="X72" i="5" s="1"/>
  <c r="Y71" i="5"/>
  <c r="Z71" i="5"/>
  <c r="AA71" i="5"/>
  <c r="AA72" i="5" s="1"/>
  <c r="AB71" i="5"/>
  <c r="AB72" i="5" s="1"/>
  <c r="AC71" i="5"/>
  <c r="AC72" i="5" s="1"/>
  <c r="AD71" i="5"/>
  <c r="AD72" i="5" s="1"/>
  <c r="AE71" i="5"/>
  <c r="AE72" i="5" s="1"/>
  <c r="AF71" i="5"/>
  <c r="AF72" i="5" s="1"/>
  <c r="AG71" i="5"/>
  <c r="AG72" i="5" s="1"/>
  <c r="AH71" i="5"/>
  <c r="AH72" i="5" s="1"/>
  <c r="AI71" i="5"/>
  <c r="AI72" i="5" s="1"/>
  <c r="AJ71" i="5"/>
  <c r="O72" i="5"/>
  <c r="T72" i="5"/>
  <c r="U72" i="5"/>
  <c r="Y72" i="5"/>
  <c r="Z72" i="5"/>
  <c r="AJ72" i="5"/>
  <c r="K74" i="5"/>
  <c r="K75" i="5" s="1"/>
  <c r="L74" i="5"/>
  <c r="L75" i="5" s="1"/>
  <c r="M74" i="5"/>
  <c r="M75" i="5" s="1"/>
  <c r="N74" i="5"/>
  <c r="N75" i="5" s="1"/>
  <c r="O74" i="5"/>
  <c r="P74" i="5"/>
  <c r="P75" i="5" s="1"/>
  <c r="Q74" i="5"/>
  <c r="R74" i="5"/>
  <c r="R75" i="5" s="1"/>
  <c r="S74" i="5"/>
  <c r="S75" i="5" s="1"/>
  <c r="T74" i="5"/>
  <c r="T75" i="5" s="1"/>
  <c r="U74" i="5"/>
  <c r="V74" i="5"/>
  <c r="V75" i="5" s="1"/>
  <c r="W74" i="5"/>
  <c r="X74" i="5"/>
  <c r="X75" i="5" s="1"/>
  <c r="Y74" i="5"/>
  <c r="Y75" i="5" s="1"/>
  <c r="Z74" i="5"/>
  <c r="Z75" i="5" s="1"/>
  <c r="AA74" i="5"/>
  <c r="AA75" i="5" s="1"/>
  <c r="AB74" i="5"/>
  <c r="AB75" i="5" s="1"/>
  <c r="AC74" i="5"/>
  <c r="AD74" i="5"/>
  <c r="AD75" i="5" s="1"/>
  <c r="AE74" i="5"/>
  <c r="AF74" i="5"/>
  <c r="AF75" i="5" s="1"/>
  <c r="AG74" i="5"/>
  <c r="AH74" i="5"/>
  <c r="AH75" i="5" s="1"/>
  <c r="AI74" i="5"/>
  <c r="AI75" i="5" s="1"/>
  <c r="AJ74" i="5"/>
  <c r="AJ75" i="5" s="1"/>
  <c r="O75" i="5"/>
  <c r="Q75" i="5"/>
  <c r="U75" i="5"/>
  <c r="W75" i="5"/>
  <c r="AC75" i="5"/>
  <c r="AE75" i="5"/>
  <c r="AG75" i="5"/>
  <c r="K77" i="5"/>
  <c r="K78" i="5" s="1"/>
  <c r="L77" i="5"/>
  <c r="L78" i="5" s="1"/>
  <c r="M77" i="5"/>
  <c r="M78" i="5" s="1"/>
  <c r="N77" i="5"/>
  <c r="N78" i="5" s="1"/>
  <c r="O77" i="5"/>
  <c r="O78" i="5" s="1"/>
  <c r="P77" i="5"/>
  <c r="Q77" i="5"/>
  <c r="Q78" i="5" s="1"/>
  <c r="R77" i="5"/>
  <c r="R78" i="5" s="1"/>
  <c r="S77" i="5"/>
  <c r="S78" i="5" s="1"/>
  <c r="T77" i="5"/>
  <c r="T78" i="5" s="1"/>
  <c r="U77" i="5"/>
  <c r="U78" i="5" s="1"/>
  <c r="V77" i="5"/>
  <c r="V78" i="5" s="1"/>
  <c r="W77" i="5"/>
  <c r="W78" i="5" s="1"/>
  <c r="X77" i="5"/>
  <c r="Y77" i="5"/>
  <c r="Y78" i="5" s="1"/>
  <c r="Z77" i="5"/>
  <c r="Z78" i="5" s="1"/>
  <c r="AA77" i="5"/>
  <c r="AA78" i="5" s="1"/>
  <c r="AB77" i="5"/>
  <c r="AB78" i="5" s="1"/>
  <c r="AC77" i="5"/>
  <c r="AC78" i="5" s="1"/>
  <c r="AD77" i="5"/>
  <c r="AE77" i="5"/>
  <c r="AE78" i="5" s="1"/>
  <c r="AF77" i="5"/>
  <c r="AG77" i="5"/>
  <c r="AG78" i="5" s="1"/>
  <c r="AH77" i="5"/>
  <c r="AI77" i="5"/>
  <c r="AI78" i="5" s="1"/>
  <c r="AJ77" i="5"/>
  <c r="AJ78" i="5" s="1"/>
  <c r="P78" i="5"/>
  <c r="X78" i="5"/>
  <c r="AD78" i="5"/>
  <c r="AF78" i="5"/>
  <c r="AH78" i="5"/>
  <c r="K80" i="5"/>
  <c r="L80" i="5"/>
  <c r="L81" i="5" s="1"/>
  <c r="M80" i="5"/>
  <c r="M81" i="5" s="1"/>
  <c r="N80" i="5"/>
  <c r="N81" i="5" s="1"/>
  <c r="O80" i="5"/>
  <c r="P80" i="5"/>
  <c r="P81" i="5" s="1"/>
  <c r="Q80" i="5"/>
  <c r="Q81" i="5" s="1"/>
  <c r="R80" i="5"/>
  <c r="R81" i="5" s="1"/>
  <c r="S80" i="5"/>
  <c r="T80" i="5"/>
  <c r="T81" i="5" s="1"/>
  <c r="U80" i="5"/>
  <c r="U81" i="5" s="1"/>
  <c r="V80" i="5"/>
  <c r="V81" i="5" s="1"/>
  <c r="W80" i="5"/>
  <c r="X80" i="5"/>
  <c r="X81" i="5" s="1"/>
  <c r="Y80" i="5"/>
  <c r="Y81" i="5" s="1"/>
  <c r="Z80" i="5"/>
  <c r="Z81" i="5" s="1"/>
  <c r="AA80" i="5"/>
  <c r="AB80" i="5"/>
  <c r="AB81" i="5" s="1"/>
  <c r="AC80" i="5"/>
  <c r="AC81" i="5" s="1"/>
  <c r="AD80" i="5"/>
  <c r="AD81" i="5" s="1"/>
  <c r="AE80" i="5"/>
  <c r="AF80" i="5"/>
  <c r="AF81" i="5" s="1"/>
  <c r="AG80" i="5"/>
  <c r="AH80" i="5"/>
  <c r="AH81" i="5" s="1"/>
  <c r="AI80" i="5"/>
  <c r="AJ80" i="5"/>
  <c r="AJ81" i="5" s="1"/>
  <c r="K81" i="5"/>
  <c r="O81" i="5"/>
  <c r="S81" i="5"/>
  <c r="W81" i="5"/>
  <c r="AA81" i="5"/>
  <c r="AE81" i="5"/>
  <c r="AG81" i="5"/>
  <c r="AI81" i="5"/>
  <c r="K83" i="5"/>
  <c r="K84" i="5" s="1"/>
  <c r="L83" i="5"/>
  <c r="L84" i="5" s="1"/>
  <c r="M83" i="5"/>
  <c r="M84" i="5" s="1"/>
  <c r="N83" i="5"/>
  <c r="N84" i="5" s="1"/>
  <c r="O83" i="5"/>
  <c r="P83" i="5"/>
  <c r="P84" i="5" s="1"/>
  <c r="Q83" i="5"/>
  <c r="Q84" i="5" s="1"/>
  <c r="R83" i="5"/>
  <c r="R84" i="5" s="1"/>
  <c r="S83" i="5"/>
  <c r="S84" i="5" s="1"/>
  <c r="T83" i="5"/>
  <c r="T84" i="5" s="1"/>
  <c r="U83" i="5"/>
  <c r="U84" i="5" s="1"/>
  <c r="V83" i="5"/>
  <c r="V84" i="5" s="1"/>
  <c r="W83" i="5"/>
  <c r="W84" i="5" s="1"/>
  <c r="X83" i="5"/>
  <c r="X84" i="5" s="1"/>
  <c r="Y83" i="5"/>
  <c r="Y84" i="5" s="1"/>
  <c r="Z83" i="5"/>
  <c r="Z84" i="5" s="1"/>
  <c r="AA83" i="5"/>
  <c r="AA84" i="5" s="1"/>
  <c r="AB83" i="5"/>
  <c r="AB84" i="5" s="1"/>
  <c r="AC83" i="5"/>
  <c r="AD83" i="5"/>
  <c r="AD84" i="5" s="1"/>
  <c r="AE83" i="5"/>
  <c r="AE84" i="5" s="1"/>
  <c r="AF83" i="5"/>
  <c r="AF84" i="5" s="1"/>
  <c r="AG83" i="5"/>
  <c r="AG84" i="5" s="1"/>
  <c r="AH83" i="5"/>
  <c r="AH84" i="5" s="1"/>
  <c r="AI83" i="5"/>
  <c r="AI84" i="5" s="1"/>
  <c r="AJ83" i="5"/>
  <c r="AJ84" i="5" s="1"/>
  <c r="O84" i="5"/>
  <c r="AC84" i="5"/>
  <c r="K86" i="5"/>
  <c r="K87" i="5" s="1"/>
  <c r="L86" i="5"/>
  <c r="L87" i="5" s="1"/>
  <c r="M86" i="5"/>
  <c r="M87" i="5" s="1"/>
  <c r="N86" i="5"/>
  <c r="N87" i="5" s="1"/>
  <c r="O86" i="5"/>
  <c r="O87" i="5" s="1"/>
  <c r="P86" i="5"/>
  <c r="P87" i="5" s="1"/>
  <c r="Q86" i="5"/>
  <c r="R86" i="5"/>
  <c r="R87" i="5" s="1"/>
  <c r="S86" i="5"/>
  <c r="S87" i="5" s="1"/>
  <c r="T86" i="5"/>
  <c r="U86" i="5"/>
  <c r="V86" i="5"/>
  <c r="V87" i="5" s="1"/>
  <c r="W86" i="5"/>
  <c r="W87" i="5" s="1"/>
  <c r="X86" i="5"/>
  <c r="X87" i="5" s="1"/>
  <c r="Y86" i="5"/>
  <c r="Y87" i="5" s="1"/>
  <c r="Z86" i="5"/>
  <c r="Z87" i="5" s="1"/>
  <c r="AA86" i="5"/>
  <c r="AB86" i="5"/>
  <c r="AC86" i="5"/>
  <c r="AC87" i="5" s="1"/>
  <c r="AD86" i="5"/>
  <c r="AD87" i="5" s="1"/>
  <c r="AE86" i="5"/>
  <c r="AE87" i="5" s="1"/>
  <c r="AF86" i="5"/>
  <c r="AF87" i="5" s="1"/>
  <c r="AG86" i="5"/>
  <c r="AH86" i="5"/>
  <c r="AH87" i="5" s="1"/>
  <c r="AI86" i="5"/>
  <c r="AI87" i="5" s="1"/>
  <c r="AJ86" i="5"/>
  <c r="AJ87" i="5" s="1"/>
  <c r="Q87" i="5"/>
  <c r="T87" i="5"/>
  <c r="U87" i="5"/>
  <c r="AA87" i="5"/>
  <c r="AB87" i="5"/>
  <c r="AG87" i="5"/>
  <c r="K89" i="5"/>
  <c r="K90" i="5" s="1"/>
  <c r="L89" i="5"/>
  <c r="L90" i="5" s="1"/>
  <c r="M89" i="5"/>
  <c r="M90" i="5" s="1"/>
  <c r="N89" i="5"/>
  <c r="N90" i="5" s="1"/>
  <c r="O89" i="5"/>
  <c r="O90" i="5" s="1"/>
  <c r="P89" i="5"/>
  <c r="P90" i="5" s="1"/>
  <c r="Q89" i="5"/>
  <c r="Q90" i="5" s="1"/>
  <c r="R89" i="5"/>
  <c r="R90" i="5" s="1"/>
  <c r="S89" i="5"/>
  <c r="T89" i="5"/>
  <c r="U89" i="5"/>
  <c r="U90" i="5" s="1"/>
  <c r="V89" i="5"/>
  <c r="V90" i="5" s="1"/>
  <c r="W89" i="5"/>
  <c r="W90" i="5" s="1"/>
  <c r="X89" i="5"/>
  <c r="X90" i="5" s="1"/>
  <c r="Y89" i="5"/>
  <c r="Z89" i="5"/>
  <c r="Z90" i="5" s="1"/>
  <c r="AA89" i="5"/>
  <c r="AA90" i="5" s="1"/>
  <c r="AB89" i="5"/>
  <c r="AC89" i="5"/>
  <c r="AC90" i="5" s="1"/>
  <c r="AD89" i="5"/>
  <c r="AD90" i="5" s="1"/>
  <c r="AE89" i="5"/>
  <c r="AE90" i="5" s="1"/>
  <c r="AF89" i="5"/>
  <c r="AF90" i="5" s="1"/>
  <c r="AG89" i="5"/>
  <c r="AH89" i="5"/>
  <c r="AH90" i="5" s="1"/>
  <c r="AI89" i="5"/>
  <c r="AI90" i="5" s="1"/>
  <c r="AJ89" i="5"/>
  <c r="AJ90" i="5" s="1"/>
  <c r="S90" i="5"/>
  <c r="T90" i="5"/>
  <c r="Y90" i="5"/>
  <c r="AB90" i="5"/>
  <c r="AG90" i="5"/>
  <c r="K92" i="5"/>
  <c r="L92" i="5"/>
  <c r="L93" i="5" s="1"/>
  <c r="M92" i="5"/>
  <c r="M93" i="5" s="1"/>
  <c r="N92" i="5"/>
  <c r="N93" i="5" s="1"/>
  <c r="O92" i="5"/>
  <c r="O93" i="5" s="1"/>
  <c r="P92" i="5"/>
  <c r="P93" i="5" s="1"/>
  <c r="Q92" i="5"/>
  <c r="Q93" i="5" s="1"/>
  <c r="R92" i="5"/>
  <c r="R93" i="5" s="1"/>
  <c r="S92" i="5"/>
  <c r="T92" i="5"/>
  <c r="T93" i="5" s="1"/>
  <c r="U92" i="5"/>
  <c r="U93" i="5" s="1"/>
  <c r="V92" i="5"/>
  <c r="V93" i="5" s="1"/>
  <c r="W92" i="5"/>
  <c r="X92" i="5"/>
  <c r="X93" i="5" s="1"/>
  <c r="Y92" i="5"/>
  <c r="Y93" i="5" s="1"/>
  <c r="Z92" i="5"/>
  <c r="Z93" i="5" s="1"/>
  <c r="AA92" i="5"/>
  <c r="AB92" i="5"/>
  <c r="AB93" i="5" s="1"/>
  <c r="AC92" i="5"/>
  <c r="AC93" i="5" s="1"/>
  <c r="AD92" i="5"/>
  <c r="AD93" i="5" s="1"/>
  <c r="AE92" i="5"/>
  <c r="AF92" i="5"/>
  <c r="AF93" i="5" s="1"/>
  <c r="AG92" i="5"/>
  <c r="AH92" i="5"/>
  <c r="AH93" i="5" s="1"/>
  <c r="AI92" i="5"/>
  <c r="AI93" i="5" s="1"/>
  <c r="AJ92" i="5"/>
  <c r="AJ93" i="5" s="1"/>
  <c r="K93" i="5"/>
  <c r="S93" i="5"/>
  <c r="W93" i="5"/>
  <c r="AA93" i="5"/>
  <c r="AE93" i="5"/>
  <c r="AG93" i="5"/>
  <c r="K95" i="5"/>
  <c r="K96" i="5" s="1"/>
  <c r="L95" i="5"/>
  <c r="L96" i="5" s="1"/>
  <c r="M95" i="5"/>
  <c r="M96" i="5" s="1"/>
  <c r="N95" i="5"/>
  <c r="N96" i="5" s="1"/>
  <c r="O95" i="5"/>
  <c r="P95" i="5"/>
  <c r="P96" i="5" s="1"/>
  <c r="Q95" i="5"/>
  <c r="Q96" i="5" s="1"/>
  <c r="R95" i="5"/>
  <c r="R96" i="5" s="1"/>
  <c r="S95" i="5"/>
  <c r="S96" i="5" s="1"/>
  <c r="T95" i="5"/>
  <c r="T96" i="5" s="1"/>
  <c r="U95" i="5"/>
  <c r="U96" i="5" s="1"/>
  <c r="V95" i="5"/>
  <c r="V96" i="5" s="1"/>
  <c r="W95" i="5"/>
  <c r="X95" i="5"/>
  <c r="X96" i="5" s="1"/>
  <c r="Y95" i="5"/>
  <c r="Y96" i="5" s="1"/>
  <c r="Z95" i="5"/>
  <c r="Z96" i="5" s="1"/>
  <c r="AA95" i="5"/>
  <c r="AA96" i="5" s="1"/>
  <c r="AB95" i="5"/>
  <c r="AB96" i="5" s="1"/>
  <c r="AC95" i="5"/>
  <c r="AD95" i="5"/>
  <c r="AD96" i="5" s="1"/>
  <c r="AE95" i="5"/>
  <c r="AF95" i="5"/>
  <c r="AF96" i="5" s="1"/>
  <c r="AG95" i="5"/>
  <c r="AG96" i="5" s="1"/>
  <c r="AH95" i="5"/>
  <c r="AH96" i="5" s="1"/>
  <c r="AI95" i="5"/>
  <c r="AI96" i="5" s="1"/>
  <c r="AJ95" i="5"/>
  <c r="AJ96" i="5" s="1"/>
  <c r="O96" i="5"/>
  <c r="W96" i="5"/>
  <c r="AC96" i="5"/>
  <c r="AE96" i="5"/>
  <c r="K98" i="5"/>
  <c r="K99" i="5" s="1"/>
  <c r="L98" i="5"/>
  <c r="L99" i="5" s="1"/>
  <c r="M98" i="5"/>
  <c r="M99" i="5" s="1"/>
  <c r="N98" i="5"/>
  <c r="N99" i="5" s="1"/>
  <c r="O98" i="5"/>
  <c r="O99" i="5" s="1"/>
  <c r="P98" i="5"/>
  <c r="Q98" i="5"/>
  <c r="Q99" i="5" s="1"/>
  <c r="R98" i="5"/>
  <c r="R99" i="5" s="1"/>
  <c r="S98" i="5"/>
  <c r="S99" i="5" s="1"/>
  <c r="T98" i="5"/>
  <c r="U98" i="5"/>
  <c r="U99" i="5" s="1"/>
  <c r="V98" i="5"/>
  <c r="V99" i="5" s="1"/>
  <c r="W98" i="5"/>
  <c r="W99" i="5" s="1"/>
  <c r="X98" i="5"/>
  <c r="Y98" i="5"/>
  <c r="Y99" i="5" s="1"/>
  <c r="Z98" i="5"/>
  <c r="Z99" i="5" s="1"/>
  <c r="AA98" i="5"/>
  <c r="AA99" i="5" s="1"/>
  <c r="AB98" i="5"/>
  <c r="AC98" i="5"/>
  <c r="AC99" i="5" s="1"/>
  <c r="AD98" i="5"/>
  <c r="AD99" i="5" s="1"/>
  <c r="AE98" i="5"/>
  <c r="AE99" i="5" s="1"/>
  <c r="AF98" i="5"/>
  <c r="AF99" i="5" s="1"/>
  <c r="AG98" i="5"/>
  <c r="AG99" i="5" s="1"/>
  <c r="AH98" i="5"/>
  <c r="AH99" i="5" s="1"/>
  <c r="AI98" i="5"/>
  <c r="AI99" i="5" s="1"/>
  <c r="AJ98" i="5"/>
  <c r="P99" i="5"/>
  <c r="T99" i="5"/>
  <c r="X99" i="5"/>
  <c r="AB99" i="5"/>
  <c r="AJ99" i="5"/>
  <c r="K101" i="5"/>
  <c r="K102" i="5" s="1"/>
  <c r="L101" i="5"/>
  <c r="L102" i="5" s="1"/>
  <c r="M101" i="5"/>
  <c r="M102" i="5" s="1"/>
  <c r="N101" i="5"/>
  <c r="N102" i="5" s="1"/>
  <c r="O101" i="5"/>
  <c r="O102" i="5" s="1"/>
  <c r="P101" i="5"/>
  <c r="Q101" i="5"/>
  <c r="Q102" i="5" s="1"/>
  <c r="R101" i="5"/>
  <c r="R102" i="5" s="1"/>
  <c r="S101" i="5"/>
  <c r="S102" i="5" s="1"/>
  <c r="T101" i="5"/>
  <c r="U101" i="5"/>
  <c r="U102" i="5" s="1"/>
  <c r="V101" i="5"/>
  <c r="V102" i="5" s="1"/>
  <c r="W101" i="5"/>
  <c r="W102" i="5" s="1"/>
  <c r="X101" i="5"/>
  <c r="Y101" i="5"/>
  <c r="Y102" i="5" s="1"/>
  <c r="Z101" i="5"/>
  <c r="Z102" i="5" s="1"/>
  <c r="AA101" i="5"/>
  <c r="AA102" i="5" s="1"/>
  <c r="AB101" i="5"/>
  <c r="AC101" i="5"/>
  <c r="AC102" i="5" s="1"/>
  <c r="AD101" i="5"/>
  <c r="AD102" i="5" s="1"/>
  <c r="AE101" i="5"/>
  <c r="AE102" i="5" s="1"/>
  <c r="AF101" i="5"/>
  <c r="AF102" i="5" s="1"/>
  <c r="AG101" i="5"/>
  <c r="AG102" i="5" s="1"/>
  <c r="AH101" i="5"/>
  <c r="AH102" i="5" s="1"/>
  <c r="AI101" i="5"/>
  <c r="AI102" i="5" s="1"/>
  <c r="AJ101" i="5"/>
  <c r="P102" i="5"/>
  <c r="T102" i="5"/>
  <c r="X102" i="5"/>
  <c r="AB102" i="5"/>
  <c r="AJ102" i="5"/>
  <c r="K104" i="5"/>
  <c r="K105" i="5" s="1"/>
  <c r="L104" i="5"/>
  <c r="L105" i="5" s="1"/>
  <c r="M104" i="5"/>
  <c r="M105" i="5" s="1"/>
  <c r="N104" i="5"/>
  <c r="N105" i="5" s="1"/>
  <c r="O104" i="5"/>
  <c r="O105" i="5" s="1"/>
  <c r="P104" i="5"/>
  <c r="Q104" i="5"/>
  <c r="Q105" i="5" s="1"/>
  <c r="R104" i="5"/>
  <c r="R105" i="5" s="1"/>
  <c r="S104" i="5"/>
  <c r="S105" i="5" s="1"/>
  <c r="T104" i="5"/>
  <c r="U104" i="5"/>
  <c r="U105" i="5" s="1"/>
  <c r="V104" i="5"/>
  <c r="V105" i="5" s="1"/>
  <c r="W104" i="5"/>
  <c r="W105" i="5" s="1"/>
  <c r="X104" i="5"/>
  <c r="Y104" i="5"/>
  <c r="Y105" i="5" s="1"/>
  <c r="Z104" i="5"/>
  <c r="Z105" i="5" s="1"/>
  <c r="AA104" i="5"/>
  <c r="AA105" i="5" s="1"/>
  <c r="AB104" i="5"/>
  <c r="AC104" i="5"/>
  <c r="AC105" i="5" s="1"/>
  <c r="AD104" i="5"/>
  <c r="AD105" i="5" s="1"/>
  <c r="AE104" i="5"/>
  <c r="AE105" i="5" s="1"/>
  <c r="AF104" i="5"/>
  <c r="AF105" i="5" s="1"/>
  <c r="AG104" i="5"/>
  <c r="AG105" i="5" s="1"/>
  <c r="AH104" i="5"/>
  <c r="AH105" i="5" s="1"/>
  <c r="AI104" i="5"/>
  <c r="AI105" i="5" s="1"/>
  <c r="AJ104" i="5"/>
  <c r="P105" i="5"/>
  <c r="T105" i="5"/>
  <c r="X105" i="5"/>
  <c r="AB105" i="5"/>
  <c r="AJ105" i="5"/>
  <c r="K107" i="5"/>
  <c r="K108" i="5" s="1"/>
  <c r="L107" i="5"/>
  <c r="L108" i="5" s="1"/>
  <c r="M107" i="5"/>
  <c r="M108" i="5" s="1"/>
  <c r="N107" i="5"/>
  <c r="N108" i="5" s="1"/>
  <c r="O107" i="5"/>
  <c r="O108" i="5" s="1"/>
  <c r="P107" i="5"/>
  <c r="Q107" i="5"/>
  <c r="Q108" i="5" s="1"/>
  <c r="R107" i="5"/>
  <c r="R108" i="5" s="1"/>
  <c r="S107" i="5"/>
  <c r="S108" i="5" s="1"/>
  <c r="T107" i="5"/>
  <c r="U107" i="5"/>
  <c r="U108" i="5" s="1"/>
  <c r="V107" i="5"/>
  <c r="V108" i="5" s="1"/>
  <c r="W107" i="5"/>
  <c r="W108" i="5" s="1"/>
  <c r="X107" i="5"/>
  <c r="Y107" i="5"/>
  <c r="Y108" i="5" s="1"/>
  <c r="Z107" i="5"/>
  <c r="Z108" i="5" s="1"/>
  <c r="AA107" i="5"/>
  <c r="AA108" i="5" s="1"/>
  <c r="AB107" i="5"/>
  <c r="AC107" i="5"/>
  <c r="AC108" i="5" s="1"/>
  <c r="AD107" i="5"/>
  <c r="AD108" i="5" s="1"/>
  <c r="AE107" i="5"/>
  <c r="AE108" i="5" s="1"/>
  <c r="AF107" i="5"/>
  <c r="AF108" i="5" s="1"/>
  <c r="AG107" i="5"/>
  <c r="AH107" i="5"/>
  <c r="AH108" i="5" s="1"/>
  <c r="AI107" i="5"/>
  <c r="AJ107" i="5"/>
  <c r="AJ108" i="5" s="1"/>
  <c r="P108" i="5"/>
  <c r="T108" i="5"/>
  <c r="X108" i="5"/>
  <c r="AB108" i="5"/>
  <c r="AG108" i="5"/>
  <c r="AI108" i="5"/>
  <c r="K110" i="5"/>
  <c r="K111" i="5" s="1"/>
  <c r="L110" i="5"/>
  <c r="M110" i="5"/>
  <c r="M111" i="5" s="1"/>
  <c r="N110" i="5"/>
  <c r="N111" i="5" s="1"/>
  <c r="O110" i="5"/>
  <c r="P110" i="5"/>
  <c r="Q110" i="5"/>
  <c r="Q111" i="5" s="1"/>
  <c r="R110" i="5"/>
  <c r="R111" i="5" s="1"/>
  <c r="S110" i="5"/>
  <c r="S111" i="5" s="1"/>
  <c r="T110" i="5"/>
  <c r="U110" i="5"/>
  <c r="U111" i="5" s="1"/>
  <c r="V110" i="5"/>
  <c r="V111" i="5" s="1"/>
  <c r="I109" i="5" s="1"/>
  <c r="W110" i="5"/>
  <c r="W111" i="5" s="1"/>
  <c r="X110" i="5"/>
  <c r="Y110" i="5"/>
  <c r="Y111" i="5" s="1"/>
  <c r="Z110" i="5"/>
  <c r="Z111" i="5" s="1"/>
  <c r="AA110" i="5"/>
  <c r="AA111" i="5" s="1"/>
  <c r="AB110" i="5"/>
  <c r="AC110" i="5"/>
  <c r="AC111" i="5" s="1"/>
  <c r="AD110" i="5"/>
  <c r="AD111" i="5" s="1"/>
  <c r="AE110" i="5"/>
  <c r="AE111" i="5" s="1"/>
  <c r="AF110" i="5"/>
  <c r="AG110" i="5"/>
  <c r="AG111" i="5" s="1"/>
  <c r="AH110" i="5"/>
  <c r="AH111" i="5" s="1"/>
  <c r="AI110" i="5"/>
  <c r="AI111" i="5" s="1"/>
  <c r="AJ110" i="5"/>
  <c r="L111" i="5"/>
  <c r="O111" i="5"/>
  <c r="P111" i="5"/>
  <c r="T111" i="5"/>
  <c r="X111" i="5"/>
  <c r="AB111" i="5"/>
  <c r="AF111" i="5"/>
  <c r="AJ111" i="5"/>
  <c r="K113" i="5"/>
  <c r="K114" i="5" s="1"/>
  <c r="L113" i="5"/>
  <c r="L114" i="5" s="1"/>
  <c r="M113" i="5"/>
  <c r="M114" i="5" s="1"/>
  <c r="N113" i="5"/>
  <c r="N114" i="5" s="1"/>
  <c r="O113" i="5"/>
  <c r="O114" i="5" s="1"/>
  <c r="P113" i="5"/>
  <c r="Q113" i="5"/>
  <c r="Q114" i="5" s="1"/>
  <c r="R113" i="5"/>
  <c r="R114" i="5" s="1"/>
  <c r="S113" i="5"/>
  <c r="S114" i="5" s="1"/>
  <c r="T113" i="5"/>
  <c r="U113" i="5"/>
  <c r="U114" i="5" s="1"/>
  <c r="V113" i="5"/>
  <c r="V114" i="5" s="1"/>
  <c r="W113" i="5"/>
  <c r="W114" i="5" s="1"/>
  <c r="X113" i="5"/>
  <c r="X114" i="5" s="1"/>
  <c r="Y113" i="5"/>
  <c r="Y114" i="5" s="1"/>
  <c r="Z113" i="5"/>
  <c r="Z114" i="5" s="1"/>
  <c r="AA113" i="5"/>
  <c r="AA114" i="5" s="1"/>
  <c r="AB113" i="5"/>
  <c r="AC113" i="5"/>
  <c r="AC114" i="5" s="1"/>
  <c r="AD113" i="5"/>
  <c r="AD114" i="5" s="1"/>
  <c r="AE113" i="5"/>
  <c r="AE114" i="5" s="1"/>
  <c r="AF113" i="5"/>
  <c r="AF114" i="5" s="1"/>
  <c r="AG113" i="5"/>
  <c r="AG114" i="5" s="1"/>
  <c r="AH113" i="5"/>
  <c r="AH114" i="5" s="1"/>
  <c r="AI113" i="5"/>
  <c r="AI114" i="5" s="1"/>
  <c r="AJ113" i="5"/>
  <c r="AJ114" i="5" s="1"/>
  <c r="P114" i="5"/>
  <c r="T114" i="5"/>
  <c r="AB114" i="5"/>
  <c r="K116" i="5"/>
  <c r="K117" i="5" s="1"/>
  <c r="L116" i="5"/>
  <c r="L117" i="5" s="1"/>
  <c r="M116" i="5"/>
  <c r="M117" i="5" s="1"/>
  <c r="N116" i="5"/>
  <c r="N117" i="5" s="1"/>
  <c r="O116" i="5"/>
  <c r="O117" i="5" s="1"/>
  <c r="P116" i="5"/>
  <c r="Q116" i="5"/>
  <c r="Q117" i="5" s="1"/>
  <c r="R116" i="5"/>
  <c r="R117" i="5" s="1"/>
  <c r="S116" i="5"/>
  <c r="S117" i="5" s="1"/>
  <c r="T116" i="5"/>
  <c r="T117" i="5" s="1"/>
  <c r="U116" i="5"/>
  <c r="U117" i="5" s="1"/>
  <c r="V116" i="5"/>
  <c r="V117" i="5" s="1"/>
  <c r="W116" i="5"/>
  <c r="W117" i="5" s="1"/>
  <c r="X116" i="5"/>
  <c r="X117" i="5" s="1"/>
  <c r="Y116" i="5"/>
  <c r="Y117" i="5" s="1"/>
  <c r="Z116" i="5"/>
  <c r="Z117" i="5" s="1"/>
  <c r="AA116" i="5"/>
  <c r="AA117" i="5" s="1"/>
  <c r="AB116" i="5"/>
  <c r="AB117" i="5" s="1"/>
  <c r="AC116" i="5"/>
  <c r="AC117" i="5" s="1"/>
  <c r="AD116" i="5"/>
  <c r="AD117" i="5" s="1"/>
  <c r="AE116" i="5"/>
  <c r="AE117" i="5" s="1"/>
  <c r="AF116" i="5"/>
  <c r="AG116" i="5"/>
  <c r="AG117" i="5" s="1"/>
  <c r="AH116" i="5"/>
  <c r="AH117" i="5" s="1"/>
  <c r="AI116" i="5"/>
  <c r="AI117" i="5" s="1"/>
  <c r="AJ116" i="5"/>
  <c r="P117" i="5"/>
  <c r="AF117" i="5"/>
  <c r="AJ117" i="5"/>
  <c r="K119" i="5"/>
  <c r="K120" i="5" s="1"/>
  <c r="L119" i="5"/>
  <c r="M119" i="5"/>
  <c r="M120" i="5" s="1"/>
  <c r="N119" i="5"/>
  <c r="N120" i="5" s="1"/>
  <c r="O119" i="5"/>
  <c r="P119" i="5"/>
  <c r="P120" i="5" s="1"/>
  <c r="Q119" i="5"/>
  <c r="Q120" i="5" s="1"/>
  <c r="R119" i="5"/>
  <c r="R120" i="5" s="1"/>
  <c r="S119" i="5"/>
  <c r="S120" i="5" s="1"/>
  <c r="T119" i="5"/>
  <c r="U119" i="5"/>
  <c r="U120" i="5" s="1"/>
  <c r="V119" i="5"/>
  <c r="V120" i="5" s="1"/>
  <c r="W119" i="5"/>
  <c r="W120" i="5" s="1"/>
  <c r="X119" i="5"/>
  <c r="Y119" i="5"/>
  <c r="Y120" i="5" s="1"/>
  <c r="Z119" i="5"/>
  <c r="Z120" i="5" s="1"/>
  <c r="AA119" i="5"/>
  <c r="AA120" i="5" s="1"/>
  <c r="AB119" i="5"/>
  <c r="AC119" i="5"/>
  <c r="AC120" i="5" s="1"/>
  <c r="AD119" i="5"/>
  <c r="AD120" i="5" s="1"/>
  <c r="AE119" i="5"/>
  <c r="AE120" i="5" s="1"/>
  <c r="AF119" i="5"/>
  <c r="AF120" i="5" s="1"/>
  <c r="AG119" i="5"/>
  <c r="AG120" i="5" s="1"/>
  <c r="AH119" i="5"/>
  <c r="AH120" i="5" s="1"/>
  <c r="AI119" i="5"/>
  <c r="AI120" i="5" s="1"/>
  <c r="AJ119" i="5"/>
  <c r="L120" i="5"/>
  <c r="O120" i="5"/>
  <c r="T120" i="5"/>
  <c r="X120" i="5"/>
  <c r="AB120" i="5"/>
  <c r="AJ120" i="5"/>
  <c r="K122" i="5"/>
  <c r="K123" i="5" s="1"/>
  <c r="L122" i="5"/>
  <c r="L123" i="5" s="1"/>
  <c r="M122" i="5"/>
  <c r="M123" i="5" s="1"/>
  <c r="N122" i="5"/>
  <c r="N123" i="5" s="1"/>
  <c r="O122" i="5"/>
  <c r="O123" i="5" s="1"/>
  <c r="P122" i="5"/>
  <c r="Q122" i="5"/>
  <c r="Q123" i="5" s="1"/>
  <c r="R122" i="5"/>
  <c r="R123" i="5" s="1"/>
  <c r="S122" i="5"/>
  <c r="S123" i="5" s="1"/>
  <c r="T122" i="5"/>
  <c r="U122" i="5"/>
  <c r="U123" i="5" s="1"/>
  <c r="V122" i="5"/>
  <c r="V123" i="5" s="1"/>
  <c r="W122" i="5"/>
  <c r="W123" i="5" s="1"/>
  <c r="X122" i="5"/>
  <c r="X123" i="5" s="1"/>
  <c r="Y122" i="5"/>
  <c r="Y123" i="5" s="1"/>
  <c r="Z122" i="5"/>
  <c r="Z123" i="5" s="1"/>
  <c r="AA122" i="5"/>
  <c r="AA123" i="5" s="1"/>
  <c r="AB122" i="5"/>
  <c r="AC122" i="5"/>
  <c r="AC123" i="5" s="1"/>
  <c r="AD122" i="5"/>
  <c r="AD123" i="5" s="1"/>
  <c r="AE122" i="5"/>
  <c r="AE123" i="5" s="1"/>
  <c r="AF122" i="5"/>
  <c r="AG122" i="5"/>
  <c r="AG123" i="5" s="1"/>
  <c r="AH122" i="5"/>
  <c r="AH123" i="5" s="1"/>
  <c r="AI122" i="5"/>
  <c r="AI123" i="5" s="1"/>
  <c r="AJ122" i="5"/>
  <c r="P123" i="5"/>
  <c r="T123" i="5"/>
  <c r="AB123" i="5"/>
  <c r="AF123" i="5"/>
  <c r="AJ123" i="5"/>
  <c r="K125" i="5"/>
  <c r="K126" i="5" s="1"/>
  <c r="L125" i="5"/>
  <c r="L126" i="5" s="1"/>
  <c r="M125" i="5"/>
  <c r="M126" i="5" s="1"/>
  <c r="N125" i="5"/>
  <c r="N126" i="5" s="1"/>
  <c r="O125" i="5"/>
  <c r="O126" i="5" s="1"/>
  <c r="P125" i="5"/>
  <c r="P126" i="5" s="1"/>
  <c r="Q125" i="5"/>
  <c r="Q126" i="5" s="1"/>
  <c r="R125" i="5"/>
  <c r="R126" i="5" s="1"/>
  <c r="S125" i="5"/>
  <c r="S126" i="5" s="1"/>
  <c r="T125" i="5"/>
  <c r="U125" i="5"/>
  <c r="U126" i="5" s="1"/>
  <c r="V125" i="5"/>
  <c r="V126" i="5" s="1"/>
  <c r="W125" i="5"/>
  <c r="W126" i="5" s="1"/>
  <c r="X125" i="5"/>
  <c r="X126" i="5" s="1"/>
  <c r="Y125" i="5"/>
  <c r="Y126" i="5" s="1"/>
  <c r="Z125" i="5"/>
  <c r="Z126" i="5" s="1"/>
  <c r="AA125" i="5"/>
  <c r="AA126" i="5" s="1"/>
  <c r="AB125" i="5"/>
  <c r="AB126" i="5" s="1"/>
  <c r="AC125" i="5"/>
  <c r="AC126" i="5" s="1"/>
  <c r="AD125" i="5"/>
  <c r="AD126" i="5" s="1"/>
  <c r="AE125" i="5"/>
  <c r="AE126" i="5" s="1"/>
  <c r="AF125" i="5"/>
  <c r="AG125" i="5"/>
  <c r="AG126" i="5" s="1"/>
  <c r="AH125" i="5"/>
  <c r="AH126" i="5" s="1"/>
  <c r="AI125" i="5"/>
  <c r="AI126" i="5" s="1"/>
  <c r="AJ125" i="5"/>
  <c r="T126" i="5"/>
  <c r="AF126" i="5"/>
  <c r="AJ126" i="5"/>
  <c r="K128" i="5"/>
  <c r="K129" i="5" s="1"/>
  <c r="L128" i="5"/>
  <c r="L129" i="5" s="1"/>
  <c r="M128" i="5"/>
  <c r="M129" i="5" s="1"/>
  <c r="N128" i="5"/>
  <c r="N129" i="5" s="1"/>
  <c r="O128" i="5"/>
  <c r="P128" i="5"/>
  <c r="P129" i="5" s="1"/>
  <c r="Q128" i="5"/>
  <c r="Q129" i="5" s="1"/>
  <c r="R128" i="5"/>
  <c r="R129" i="5" s="1"/>
  <c r="S128" i="5"/>
  <c r="S129" i="5" s="1"/>
  <c r="T128" i="5"/>
  <c r="T129" i="5" s="1"/>
  <c r="U128" i="5"/>
  <c r="U129" i="5" s="1"/>
  <c r="V128" i="5"/>
  <c r="V129" i="5" s="1"/>
  <c r="W128" i="5"/>
  <c r="X128" i="5"/>
  <c r="Y128" i="5"/>
  <c r="Y129" i="5" s="1"/>
  <c r="Z128" i="5"/>
  <c r="Z129" i="5" s="1"/>
  <c r="AA128" i="5"/>
  <c r="AA129" i="5" s="1"/>
  <c r="AB128" i="5"/>
  <c r="AB129" i="5" s="1"/>
  <c r="AC128" i="5"/>
  <c r="AC129" i="5" s="1"/>
  <c r="AD128" i="5"/>
  <c r="AD129" i="5" s="1"/>
  <c r="AE128" i="5"/>
  <c r="AF128" i="5"/>
  <c r="AF129" i="5" s="1"/>
  <c r="AG128" i="5"/>
  <c r="AG129" i="5" s="1"/>
  <c r="AH128" i="5"/>
  <c r="AH129" i="5" s="1"/>
  <c r="AI128" i="5"/>
  <c r="AI129" i="5" s="1"/>
  <c r="AJ128" i="5"/>
  <c r="AJ129" i="5" s="1"/>
  <c r="O129" i="5"/>
  <c r="W129" i="5"/>
  <c r="X129" i="5"/>
  <c r="AE129" i="5"/>
  <c r="K131" i="5"/>
  <c r="K132" i="5" s="1"/>
  <c r="L131" i="5"/>
  <c r="L132" i="5" s="1"/>
  <c r="M131" i="5"/>
  <c r="M132" i="5" s="1"/>
  <c r="N131" i="5"/>
  <c r="N132" i="5" s="1"/>
  <c r="O131" i="5"/>
  <c r="P131" i="5"/>
  <c r="P132" i="5" s="1"/>
  <c r="Q131" i="5"/>
  <c r="Q132" i="5" s="1"/>
  <c r="R131" i="5"/>
  <c r="R132" i="5" s="1"/>
  <c r="S131" i="5"/>
  <c r="S132" i="5" s="1"/>
  <c r="T131" i="5"/>
  <c r="T132" i="5" s="1"/>
  <c r="U131" i="5"/>
  <c r="U132" i="5" s="1"/>
  <c r="V131" i="5"/>
  <c r="V132" i="5" s="1"/>
  <c r="W131" i="5"/>
  <c r="X131" i="5"/>
  <c r="X132" i="5" s="1"/>
  <c r="Y131" i="5"/>
  <c r="Y132" i="5" s="1"/>
  <c r="Z131" i="5"/>
  <c r="Z132" i="5" s="1"/>
  <c r="AA131" i="5"/>
  <c r="AA132" i="5" s="1"/>
  <c r="AB131" i="5"/>
  <c r="AB132" i="5" s="1"/>
  <c r="AC131" i="5"/>
  <c r="AC132" i="5" s="1"/>
  <c r="AD131" i="5"/>
  <c r="AD132" i="5" s="1"/>
  <c r="AE131" i="5"/>
  <c r="AF131" i="5"/>
  <c r="AF132" i="5" s="1"/>
  <c r="AG131" i="5"/>
  <c r="AG132" i="5" s="1"/>
  <c r="AH131" i="5"/>
  <c r="AH132" i="5" s="1"/>
  <c r="AI131" i="5"/>
  <c r="AI132" i="5" s="1"/>
  <c r="AJ131" i="5"/>
  <c r="AJ132" i="5" s="1"/>
  <c r="O132" i="5"/>
  <c r="W132" i="5"/>
  <c r="AE132" i="5"/>
  <c r="K134" i="5"/>
  <c r="K135" i="5" s="1"/>
  <c r="L134" i="5"/>
  <c r="L135" i="5" s="1"/>
  <c r="M134" i="5"/>
  <c r="M135" i="5" s="1"/>
  <c r="N134" i="5"/>
  <c r="N135" i="5" s="1"/>
  <c r="O134" i="5"/>
  <c r="P134" i="5"/>
  <c r="Q134" i="5"/>
  <c r="Q135" i="5" s="1"/>
  <c r="R134" i="5"/>
  <c r="R135" i="5" s="1"/>
  <c r="S134" i="5"/>
  <c r="S135" i="5" s="1"/>
  <c r="T134" i="5"/>
  <c r="T135" i="5" s="1"/>
  <c r="U134" i="5"/>
  <c r="U135" i="5" s="1"/>
  <c r="V134" i="5"/>
  <c r="V135" i="5" s="1"/>
  <c r="W134" i="5"/>
  <c r="X134" i="5"/>
  <c r="Y134" i="5"/>
  <c r="Y135" i="5" s="1"/>
  <c r="Z134" i="5"/>
  <c r="Z135" i="5" s="1"/>
  <c r="AA134" i="5"/>
  <c r="AA135" i="5" s="1"/>
  <c r="AB134" i="5"/>
  <c r="AB135" i="5" s="1"/>
  <c r="AC134" i="5"/>
  <c r="AC135" i="5" s="1"/>
  <c r="AD134" i="5"/>
  <c r="AD135" i="5" s="1"/>
  <c r="AE134" i="5"/>
  <c r="AF134" i="5"/>
  <c r="AG134" i="5"/>
  <c r="AG135" i="5" s="1"/>
  <c r="AH134" i="5"/>
  <c r="AH135" i="5" s="1"/>
  <c r="AI134" i="5"/>
  <c r="AI135" i="5" s="1"/>
  <c r="AJ134" i="5"/>
  <c r="AJ135" i="5" s="1"/>
  <c r="O135" i="5"/>
  <c r="P135" i="5"/>
  <c r="W135" i="5"/>
  <c r="X135" i="5"/>
  <c r="AE135" i="5"/>
  <c r="AF135" i="5"/>
  <c r="K137" i="5"/>
  <c r="K138" i="5" s="1"/>
  <c r="L137" i="5"/>
  <c r="M137" i="5"/>
  <c r="M138" i="5" s="1"/>
  <c r="N137" i="5"/>
  <c r="N138" i="5" s="1"/>
  <c r="O137" i="5"/>
  <c r="P137" i="5"/>
  <c r="P138" i="5" s="1"/>
  <c r="Q137" i="5"/>
  <c r="Q138" i="5" s="1"/>
  <c r="R137" i="5"/>
  <c r="R138" i="5" s="1"/>
  <c r="S137" i="5"/>
  <c r="S138" i="5" s="1"/>
  <c r="T137" i="5"/>
  <c r="T138" i="5" s="1"/>
  <c r="U137" i="5"/>
  <c r="U138" i="5" s="1"/>
  <c r="V137" i="5"/>
  <c r="V138" i="5" s="1"/>
  <c r="W137" i="5"/>
  <c r="X137" i="5"/>
  <c r="Y137" i="5"/>
  <c r="Y138" i="5" s="1"/>
  <c r="Z137" i="5"/>
  <c r="Z138" i="5" s="1"/>
  <c r="AA137" i="5"/>
  <c r="AA138" i="5" s="1"/>
  <c r="AB137" i="5"/>
  <c r="AB138" i="5" s="1"/>
  <c r="AC137" i="5"/>
  <c r="AC138" i="5" s="1"/>
  <c r="AD137" i="5"/>
  <c r="AD138" i="5" s="1"/>
  <c r="AE137" i="5"/>
  <c r="AF137" i="5"/>
  <c r="AF138" i="5" s="1"/>
  <c r="AG137" i="5"/>
  <c r="AG138" i="5" s="1"/>
  <c r="AH137" i="5"/>
  <c r="AH138" i="5" s="1"/>
  <c r="AI137" i="5"/>
  <c r="AI138" i="5" s="1"/>
  <c r="AJ137" i="5"/>
  <c r="L138" i="5"/>
  <c r="O138" i="5"/>
  <c r="W138" i="5"/>
  <c r="X138" i="5"/>
  <c r="AE138" i="5"/>
  <c r="AJ138" i="5"/>
  <c r="K140" i="5"/>
  <c r="K141" i="5" s="1"/>
  <c r="L140" i="5"/>
  <c r="M140" i="5"/>
  <c r="M141" i="5" s="1"/>
  <c r="N140" i="5"/>
  <c r="N141" i="5" s="1"/>
  <c r="O140" i="5"/>
  <c r="P140" i="5"/>
  <c r="P141" i="5" s="1"/>
  <c r="Q140" i="5"/>
  <c r="Q141" i="5" s="1"/>
  <c r="R140" i="5"/>
  <c r="R141" i="5" s="1"/>
  <c r="S140" i="5"/>
  <c r="S141" i="5" s="1"/>
  <c r="T140" i="5"/>
  <c r="U140" i="5"/>
  <c r="U141" i="5" s="1"/>
  <c r="V140" i="5"/>
  <c r="V141" i="5" s="1"/>
  <c r="W140" i="5"/>
  <c r="X140" i="5"/>
  <c r="Y140" i="5"/>
  <c r="Y141" i="5" s="1"/>
  <c r="Z140" i="5"/>
  <c r="Z141" i="5" s="1"/>
  <c r="AA140" i="5"/>
  <c r="AA141" i="5" s="1"/>
  <c r="AB140" i="5"/>
  <c r="AB141" i="5" s="1"/>
  <c r="AC140" i="5"/>
  <c r="AC141" i="5" s="1"/>
  <c r="AD140" i="5"/>
  <c r="AD141" i="5" s="1"/>
  <c r="AE140" i="5"/>
  <c r="AF140" i="5"/>
  <c r="AG140" i="5"/>
  <c r="AG141" i="5" s="1"/>
  <c r="AH140" i="5"/>
  <c r="AH141" i="5" s="1"/>
  <c r="AI140" i="5"/>
  <c r="AI141" i="5" s="1"/>
  <c r="AJ140" i="5"/>
  <c r="L141" i="5"/>
  <c r="O141" i="5"/>
  <c r="T141" i="5"/>
  <c r="W141" i="5"/>
  <c r="X141" i="5"/>
  <c r="AE141" i="5"/>
  <c r="AF141" i="5"/>
  <c r="AJ141" i="5"/>
  <c r="K143" i="5"/>
  <c r="K144" i="5" s="1"/>
  <c r="L143" i="5"/>
  <c r="M143" i="5"/>
  <c r="M144" i="5" s="1"/>
  <c r="N143" i="5"/>
  <c r="N144" i="5" s="1"/>
  <c r="O143" i="5"/>
  <c r="P143" i="5"/>
  <c r="P144" i="5" s="1"/>
  <c r="Q143" i="5"/>
  <c r="Q144" i="5" s="1"/>
  <c r="R143" i="5"/>
  <c r="R144" i="5" s="1"/>
  <c r="S143" i="5"/>
  <c r="S144" i="5" s="1"/>
  <c r="T143" i="5"/>
  <c r="U143" i="5"/>
  <c r="U144" i="5" s="1"/>
  <c r="V143" i="5"/>
  <c r="V144" i="5" s="1"/>
  <c r="W143" i="5"/>
  <c r="X143" i="5"/>
  <c r="Y143" i="5"/>
  <c r="Y144" i="5" s="1"/>
  <c r="Z143" i="5"/>
  <c r="Z144" i="5" s="1"/>
  <c r="AA143" i="5"/>
  <c r="AA144" i="5" s="1"/>
  <c r="AB143" i="5"/>
  <c r="AB144" i="5" s="1"/>
  <c r="AC143" i="5"/>
  <c r="AC144" i="5" s="1"/>
  <c r="AD143" i="5"/>
  <c r="AD144" i="5" s="1"/>
  <c r="AE143" i="5"/>
  <c r="AF143" i="5"/>
  <c r="AG143" i="5"/>
  <c r="AG144" i="5" s="1"/>
  <c r="AH143" i="5"/>
  <c r="AH144" i="5" s="1"/>
  <c r="AI143" i="5"/>
  <c r="AI144" i="5" s="1"/>
  <c r="AJ143" i="5"/>
  <c r="L144" i="5"/>
  <c r="O144" i="5"/>
  <c r="T144" i="5"/>
  <c r="W144" i="5"/>
  <c r="X144" i="5"/>
  <c r="AE144" i="5"/>
  <c r="AF144" i="5"/>
  <c r="AJ144" i="5"/>
  <c r="K146" i="5"/>
  <c r="K147" i="5" s="1"/>
  <c r="L146" i="5"/>
  <c r="M146" i="5"/>
  <c r="M147" i="5" s="1"/>
  <c r="N146" i="5"/>
  <c r="N147" i="5" s="1"/>
  <c r="O146" i="5"/>
  <c r="P146" i="5"/>
  <c r="P147" i="5" s="1"/>
  <c r="Q146" i="5"/>
  <c r="Q147" i="5" s="1"/>
  <c r="R146" i="5"/>
  <c r="R147" i="5" s="1"/>
  <c r="S146" i="5"/>
  <c r="S147" i="5" s="1"/>
  <c r="T146" i="5"/>
  <c r="U146" i="5"/>
  <c r="U147" i="5" s="1"/>
  <c r="V146" i="5"/>
  <c r="V147" i="5" s="1"/>
  <c r="W146" i="5"/>
  <c r="X146" i="5"/>
  <c r="Y146" i="5"/>
  <c r="Y147" i="5" s="1"/>
  <c r="Z146" i="5"/>
  <c r="Z147" i="5" s="1"/>
  <c r="AA146" i="5"/>
  <c r="AA147" i="5" s="1"/>
  <c r="AB146" i="5"/>
  <c r="AB147" i="5" s="1"/>
  <c r="AC146" i="5"/>
  <c r="AC147" i="5" s="1"/>
  <c r="AD146" i="5"/>
  <c r="AD147" i="5" s="1"/>
  <c r="AE146" i="5"/>
  <c r="AF146" i="5"/>
  <c r="AG146" i="5"/>
  <c r="AG147" i="5" s="1"/>
  <c r="AH146" i="5"/>
  <c r="AH147" i="5" s="1"/>
  <c r="AI146" i="5"/>
  <c r="AI147" i="5" s="1"/>
  <c r="AJ146" i="5"/>
  <c r="L147" i="5"/>
  <c r="O147" i="5"/>
  <c r="T147" i="5"/>
  <c r="W147" i="5"/>
  <c r="X147" i="5"/>
  <c r="AE147" i="5"/>
  <c r="AF147" i="5"/>
  <c r="AJ147" i="5"/>
  <c r="K149" i="5"/>
  <c r="K150" i="5" s="1"/>
  <c r="L149" i="5"/>
  <c r="M149" i="5"/>
  <c r="M150" i="5" s="1"/>
  <c r="N149" i="5"/>
  <c r="N150" i="5" s="1"/>
  <c r="E148" i="5" s="1"/>
  <c r="O149" i="5"/>
  <c r="P149" i="5"/>
  <c r="P150" i="5" s="1"/>
  <c r="Q149" i="5"/>
  <c r="Q150" i="5" s="1"/>
  <c r="R149" i="5"/>
  <c r="R150" i="5" s="1"/>
  <c r="S149" i="5"/>
  <c r="S150" i="5" s="1"/>
  <c r="T149" i="5"/>
  <c r="U149" i="5"/>
  <c r="U150" i="5" s="1"/>
  <c r="V149" i="5"/>
  <c r="V150" i="5" s="1"/>
  <c r="W149" i="5"/>
  <c r="X149" i="5"/>
  <c r="Y149" i="5"/>
  <c r="Y150" i="5" s="1"/>
  <c r="Z149" i="5"/>
  <c r="Z150" i="5" s="1"/>
  <c r="AA149" i="5"/>
  <c r="AA150" i="5" s="1"/>
  <c r="AB149" i="5"/>
  <c r="AB150" i="5" s="1"/>
  <c r="AC149" i="5"/>
  <c r="AC150" i="5" s="1"/>
  <c r="AD149" i="5"/>
  <c r="AD150" i="5" s="1"/>
  <c r="AE149" i="5"/>
  <c r="AF149" i="5"/>
  <c r="AG149" i="5"/>
  <c r="AG150" i="5" s="1"/>
  <c r="AH149" i="5"/>
  <c r="AH150" i="5" s="1"/>
  <c r="AI149" i="5"/>
  <c r="AI150" i="5" s="1"/>
  <c r="AJ149" i="5"/>
  <c r="L150" i="5"/>
  <c r="O150" i="5"/>
  <c r="T150" i="5"/>
  <c r="W150" i="5"/>
  <c r="X150" i="5"/>
  <c r="AE150" i="5"/>
  <c r="AF150" i="5"/>
  <c r="AJ150" i="5"/>
  <c r="K152" i="5"/>
  <c r="K153" i="5" s="1"/>
  <c r="L152" i="5"/>
  <c r="M152" i="5"/>
  <c r="M153" i="5" s="1"/>
  <c r="N152" i="5"/>
  <c r="N153" i="5" s="1"/>
  <c r="O152" i="5"/>
  <c r="P152" i="5"/>
  <c r="P153" i="5" s="1"/>
  <c r="Q152" i="5"/>
  <c r="Q153" i="5" s="1"/>
  <c r="R152" i="5"/>
  <c r="R153" i="5" s="1"/>
  <c r="S152" i="5"/>
  <c r="S153" i="5" s="1"/>
  <c r="T152" i="5"/>
  <c r="U152" i="5"/>
  <c r="U153" i="5" s="1"/>
  <c r="V152" i="5"/>
  <c r="V153" i="5" s="1"/>
  <c r="W152" i="5"/>
  <c r="X152" i="5"/>
  <c r="Y152" i="5"/>
  <c r="Y153" i="5" s="1"/>
  <c r="Z152" i="5"/>
  <c r="Z153" i="5" s="1"/>
  <c r="AA152" i="5"/>
  <c r="AA153" i="5" s="1"/>
  <c r="AB152" i="5"/>
  <c r="AB153" i="5" s="1"/>
  <c r="AC152" i="5"/>
  <c r="AC153" i="5" s="1"/>
  <c r="AD152" i="5"/>
  <c r="AD153" i="5" s="1"/>
  <c r="AE152" i="5"/>
  <c r="AF152" i="5"/>
  <c r="AG152" i="5"/>
  <c r="AH152" i="5"/>
  <c r="AH153" i="5" s="1"/>
  <c r="AI152" i="5"/>
  <c r="AJ152" i="5"/>
  <c r="AJ153" i="5" s="1"/>
  <c r="L153" i="5"/>
  <c r="O153" i="5"/>
  <c r="T153" i="5"/>
  <c r="W153" i="5"/>
  <c r="X153" i="5"/>
  <c r="AE153" i="5"/>
  <c r="AF153" i="5"/>
  <c r="AG153" i="5"/>
  <c r="AI153" i="5"/>
  <c r="K155" i="5"/>
  <c r="L155" i="5"/>
  <c r="L156" i="5" s="1"/>
  <c r="M155" i="5"/>
  <c r="M156" i="5" s="1"/>
  <c r="N155" i="5"/>
  <c r="O155" i="5"/>
  <c r="P155" i="5"/>
  <c r="P156" i="5" s="1"/>
  <c r="Q155" i="5"/>
  <c r="Q156" i="5" s="1"/>
  <c r="R155" i="5"/>
  <c r="S155" i="5"/>
  <c r="T155" i="5"/>
  <c r="T156" i="5" s="1"/>
  <c r="U155" i="5"/>
  <c r="U156" i="5" s="1"/>
  <c r="V155" i="5"/>
  <c r="W155" i="5"/>
  <c r="X155" i="5"/>
  <c r="X156" i="5" s="1"/>
  <c r="Y155" i="5"/>
  <c r="Y156" i="5" s="1"/>
  <c r="Z155" i="5"/>
  <c r="AA155" i="5"/>
  <c r="AB155" i="5"/>
  <c r="AB156" i="5" s="1"/>
  <c r="AC155" i="5"/>
  <c r="AC156" i="5" s="1"/>
  <c r="AD155" i="5"/>
  <c r="AE155" i="5"/>
  <c r="AF155" i="5"/>
  <c r="AF156" i="5" s="1"/>
  <c r="AG155" i="5"/>
  <c r="AG156" i="5" s="1"/>
  <c r="AH155" i="5"/>
  <c r="AI155" i="5"/>
  <c r="AJ155" i="5"/>
  <c r="AJ156" i="5" s="1"/>
  <c r="K156" i="5"/>
  <c r="N156" i="5"/>
  <c r="O156" i="5"/>
  <c r="R156" i="5"/>
  <c r="S156" i="5"/>
  <c r="V156" i="5"/>
  <c r="W156" i="5"/>
  <c r="Z156" i="5"/>
  <c r="AA156" i="5"/>
  <c r="AD156" i="5"/>
  <c r="AE156" i="5"/>
  <c r="AH156" i="5"/>
  <c r="AI156" i="5"/>
  <c r="K158" i="5"/>
  <c r="L158" i="5"/>
  <c r="L159" i="5" s="1"/>
  <c r="M158" i="5"/>
  <c r="M159" i="5" s="1"/>
  <c r="N158" i="5"/>
  <c r="O158" i="5"/>
  <c r="P158" i="5"/>
  <c r="P159" i="5" s="1"/>
  <c r="Q158" i="5"/>
  <c r="Q159" i="5" s="1"/>
  <c r="R158" i="5"/>
  <c r="R159" i="5" s="1"/>
  <c r="S158" i="5"/>
  <c r="T158" i="5"/>
  <c r="T159" i="5" s="1"/>
  <c r="U158" i="5"/>
  <c r="U159" i="5" s="1"/>
  <c r="V158" i="5"/>
  <c r="W158" i="5"/>
  <c r="X158" i="5"/>
  <c r="X159" i="5" s="1"/>
  <c r="Y158" i="5"/>
  <c r="Y159" i="5" s="1"/>
  <c r="Z158" i="5"/>
  <c r="Z159" i="5" s="1"/>
  <c r="AA158" i="5"/>
  <c r="AB158" i="5"/>
  <c r="AB159" i="5" s="1"/>
  <c r="AC158" i="5"/>
  <c r="AC159" i="5" s="1"/>
  <c r="AD158" i="5"/>
  <c r="AE158" i="5"/>
  <c r="AF158" i="5"/>
  <c r="AF159" i="5" s="1"/>
  <c r="AG158" i="5"/>
  <c r="AG159" i="5" s="1"/>
  <c r="AH158" i="5"/>
  <c r="AH159" i="5" s="1"/>
  <c r="AI158" i="5"/>
  <c r="AJ158" i="5"/>
  <c r="AJ159" i="5" s="1"/>
  <c r="K159" i="5"/>
  <c r="N159" i="5"/>
  <c r="O159" i="5"/>
  <c r="S159" i="5"/>
  <c r="V159" i="5"/>
  <c r="W159" i="5"/>
  <c r="AA159" i="5"/>
  <c r="AD159" i="5"/>
  <c r="AE159" i="5"/>
  <c r="AI159" i="5"/>
  <c r="K161" i="5"/>
  <c r="K162" i="5" s="1"/>
  <c r="L161" i="5"/>
  <c r="L162" i="5" s="1"/>
  <c r="M161" i="5"/>
  <c r="M162" i="5" s="1"/>
  <c r="N161" i="5"/>
  <c r="O161" i="5"/>
  <c r="P161" i="5"/>
  <c r="P162" i="5" s="1"/>
  <c r="Q161" i="5"/>
  <c r="Q162" i="5" s="1"/>
  <c r="R161" i="5"/>
  <c r="R162" i="5" s="1"/>
  <c r="S161" i="5"/>
  <c r="S162" i="5" s="1"/>
  <c r="T161" i="5"/>
  <c r="T162" i="5" s="1"/>
  <c r="U161" i="5"/>
  <c r="U162" i="5" s="1"/>
  <c r="V161" i="5"/>
  <c r="V162" i="5" s="1"/>
  <c r="W161" i="5"/>
  <c r="W162" i="5" s="1"/>
  <c r="X161" i="5"/>
  <c r="X162" i="5" s="1"/>
  <c r="Y161" i="5"/>
  <c r="Y162" i="5" s="1"/>
  <c r="Z161" i="5"/>
  <c r="Z162" i="5" s="1"/>
  <c r="AA161" i="5"/>
  <c r="AA162" i="5" s="1"/>
  <c r="AB161" i="5"/>
  <c r="AB162" i="5" s="1"/>
  <c r="AC161" i="5"/>
  <c r="AC162" i="5" s="1"/>
  <c r="AD161" i="5"/>
  <c r="AD162" i="5" s="1"/>
  <c r="AE161" i="5"/>
  <c r="AF161" i="5"/>
  <c r="AF162" i="5" s="1"/>
  <c r="AG161" i="5"/>
  <c r="AG162" i="5" s="1"/>
  <c r="AH161" i="5"/>
  <c r="AH162" i="5" s="1"/>
  <c r="AI161" i="5"/>
  <c r="AI162" i="5" s="1"/>
  <c r="AJ161" i="5"/>
  <c r="AJ162" i="5" s="1"/>
  <c r="N162" i="5"/>
  <c r="O162" i="5"/>
  <c r="AE162" i="5"/>
  <c r="K164" i="5"/>
  <c r="K165" i="5" s="1"/>
  <c r="L164" i="5"/>
  <c r="L165" i="5" s="1"/>
  <c r="M164" i="5"/>
  <c r="M165" i="5" s="1"/>
  <c r="N164" i="5"/>
  <c r="O164" i="5"/>
  <c r="O165" i="5" s="1"/>
  <c r="P164" i="5"/>
  <c r="P165" i="5" s="1"/>
  <c r="Q164" i="5"/>
  <c r="Q165" i="5" s="1"/>
  <c r="R164" i="5"/>
  <c r="R165" i="5" s="1"/>
  <c r="S164" i="5"/>
  <c r="S165" i="5" s="1"/>
  <c r="T164" i="5"/>
  <c r="T165" i="5" s="1"/>
  <c r="U164" i="5"/>
  <c r="U165" i="5" s="1"/>
  <c r="V164" i="5"/>
  <c r="W164" i="5"/>
  <c r="W165" i="5" s="1"/>
  <c r="X164" i="5"/>
  <c r="X165" i="5" s="1"/>
  <c r="Y164" i="5"/>
  <c r="Y165" i="5" s="1"/>
  <c r="Z164" i="5"/>
  <c r="Z165" i="5" s="1"/>
  <c r="AA164" i="5"/>
  <c r="AA165" i="5" s="1"/>
  <c r="AB164" i="5"/>
  <c r="AB165" i="5" s="1"/>
  <c r="AC164" i="5"/>
  <c r="AC165" i="5" s="1"/>
  <c r="AD164" i="5"/>
  <c r="AE164" i="5"/>
  <c r="AF164" i="5"/>
  <c r="AF165" i="5" s="1"/>
  <c r="AG164" i="5"/>
  <c r="AG165" i="5" s="1"/>
  <c r="AH164" i="5"/>
  <c r="AH165" i="5" s="1"/>
  <c r="AI164" i="5"/>
  <c r="AI165" i="5" s="1"/>
  <c r="AJ164" i="5"/>
  <c r="AJ165" i="5" s="1"/>
  <c r="N165" i="5"/>
  <c r="V165" i="5"/>
  <c r="AD165" i="5"/>
  <c r="AE165" i="5"/>
  <c r="K167" i="5"/>
  <c r="K168" i="5" s="1"/>
  <c r="L167" i="5"/>
  <c r="L168" i="5" s="1"/>
  <c r="M167" i="5"/>
  <c r="M168" i="5" s="1"/>
  <c r="N167" i="5"/>
  <c r="N168" i="5" s="1"/>
  <c r="O167" i="5"/>
  <c r="P167" i="5"/>
  <c r="P168" i="5" s="1"/>
  <c r="Q167" i="5"/>
  <c r="Q168" i="5" s="1"/>
  <c r="R167" i="5"/>
  <c r="R168" i="5" s="1"/>
  <c r="S167" i="5"/>
  <c r="S168" i="5" s="1"/>
  <c r="T167" i="5"/>
  <c r="T168" i="5" s="1"/>
  <c r="U167" i="5"/>
  <c r="U168" i="5" s="1"/>
  <c r="V167" i="5"/>
  <c r="V168" i="5" s="1"/>
  <c r="W167" i="5"/>
  <c r="X167" i="5"/>
  <c r="X168" i="5" s="1"/>
  <c r="Y167" i="5"/>
  <c r="Y168" i="5" s="1"/>
  <c r="Z167" i="5"/>
  <c r="Z168" i="5" s="1"/>
  <c r="AA167" i="5"/>
  <c r="AA168" i="5" s="1"/>
  <c r="AB167" i="5"/>
  <c r="AB168" i="5" s="1"/>
  <c r="AC167" i="5"/>
  <c r="AC168" i="5" s="1"/>
  <c r="AD167" i="5"/>
  <c r="AE167" i="5"/>
  <c r="AE168" i="5" s="1"/>
  <c r="AF167" i="5"/>
  <c r="AF168" i="5" s="1"/>
  <c r="AG167" i="5"/>
  <c r="AG168" i="5" s="1"/>
  <c r="AH167" i="5"/>
  <c r="AH168" i="5" s="1"/>
  <c r="AI167" i="5"/>
  <c r="AI168" i="5" s="1"/>
  <c r="AJ167" i="5"/>
  <c r="AJ168" i="5" s="1"/>
  <c r="O168" i="5"/>
  <c r="W168" i="5"/>
  <c r="AD168" i="5"/>
  <c r="K170" i="5"/>
  <c r="K171" i="5" s="1"/>
  <c r="L170" i="5"/>
  <c r="L171" i="5" s="1"/>
  <c r="M170" i="5"/>
  <c r="M171" i="5" s="1"/>
  <c r="N170" i="5"/>
  <c r="O170" i="5"/>
  <c r="O171" i="5" s="1"/>
  <c r="P170" i="5"/>
  <c r="P171" i="5" s="1"/>
  <c r="Q170" i="5"/>
  <c r="Q171" i="5" s="1"/>
  <c r="R170" i="5"/>
  <c r="S170" i="5"/>
  <c r="S171" i="5" s="1"/>
  <c r="T170" i="5"/>
  <c r="T171" i="5" s="1"/>
  <c r="U170" i="5"/>
  <c r="U171" i="5" s="1"/>
  <c r="V170" i="5"/>
  <c r="W170" i="5"/>
  <c r="X170" i="5"/>
  <c r="X171" i="5" s="1"/>
  <c r="Y170" i="5"/>
  <c r="Y171" i="5" s="1"/>
  <c r="Z170" i="5"/>
  <c r="AA170" i="5"/>
  <c r="AA171" i="5" s="1"/>
  <c r="AB170" i="5"/>
  <c r="AB171" i="5" s="1"/>
  <c r="AC170" i="5"/>
  <c r="AC171" i="5" s="1"/>
  <c r="AD170" i="5"/>
  <c r="AE170" i="5"/>
  <c r="AF170" i="5"/>
  <c r="AF171" i="5" s="1"/>
  <c r="AG170" i="5"/>
  <c r="AG171" i="5" s="1"/>
  <c r="AH170" i="5"/>
  <c r="AI170" i="5"/>
  <c r="AI171" i="5" s="1"/>
  <c r="AJ170" i="5"/>
  <c r="AJ171" i="5" s="1"/>
  <c r="N171" i="5"/>
  <c r="R171" i="5"/>
  <c r="V171" i="5"/>
  <c r="W171" i="5"/>
  <c r="Z171" i="5"/>
  <c r="AD171" i="5"/>
  <c r="AE171" i="5"/>
  <c r="AH171" i="5"/>
  <c r="K173" i="5"/>
  <c r="L173" i="5"/>
  <c r="L174" i="5" s="1"/>
  <c r="M173" i="5"/>
  <c r="M174" i="5" s="1"/>
  <c r="N173" i="5"/>
  <c r="O173" i="5"/>
  <c r="P173" i="5"/>
  <c r="P174" i="5" s="1"/>
  <c r="Q173" i="5"/>
  <c r="Q174" i="5" s="1"/>
  <c r="R173" i="5"/>
  <c r="R174" i="5" s="1"/>
  <c r="S173" i="5"/>
  <c r="T173" i="5"/>
  <c r="T174" i="5" s="1"/>
  <c r="U173" i="5"/>
  <c r="U174" i="5" s="1"/>
  <c r="V173" i="5"/>
  <c r="V174" i="5" s="1"/>
  <c r="W173" i="5"/>
  <c r="W174" i="5" s="1"/>
  <c r="X173" i="5"/>
  <c r="X174" i="5" s="1"/>
  <c r="Y173" i="5"/>
  <c r="Y174" i="5" s="1"/>
  <c r="Z173" i="5"/>
  <c r="Z174" i="5" s="1"/>
  <c r="AA173" i="5"/>
  <c r="AB173" i="5"/>
  <c r="AB174" i="5" s="1"/>
  <c r="AC173" i="5"/>
  <c r="AC174" i="5" s="1"/>
  <c r="AD173" i="5"/>
  <c r="AD174" i="5" s="1"/>
  <c r="AE173" i="5"/>
  <c r="AF173" i="5"/>
  <c r="AF174" i="5" s="1"/>
  <c r="AG173" i="5"/>
  <c r="AG174" i="5" s="1"/>
  <c r="AH173" i="5"/>
  <c r="AH174" i="5" s="1"/>
  <c r="AI173" i="5"/>
  <c r="AI174" i="5" s="1"/>
  <c r="AJ173" i="5"/>
  <c r="AJ174" i="5" s="1"/>
  <c r="K174" i="5"/>
  <c r="N174" i="5"/>
  <c r="O174" i="5"/>
  <c r="S174" i="5"/>
  <c r="AA174" i="5"/>
  <c r="AE174" i="5"/>
  <c r="K176" i="5"/>
  <c r="K177" i="5" s="1"/>
  <c r="L176" i="5"/>
  <c r="L177" i="5" s="1"/>
  <c r="M176" i="5"/>
  <c r="M177" i="5" s="1"/>
  <c r="N176" i="5"/>
  <c r="N177" i="5" s="1"/>
  <c r="O176" i="5"/>
  <c r="O177" i="5" s="1"/>
  <c r="P176" i="5"/>
  <c r="P177" i="5" s="1"/>
  <c r="Q176" i="5"/>
  <c r="Q177" i="5" s="1"/>
  <c r="R176" i="5"/>
  <c r="R177" i="5" s="1"/>
  <c r="S176" i="5"/>
  <c r="S177" i="5" s="1"/>
  <c r="T176" i="5"/>
  <c r="T177" i="5" s="1"/>
  <c r="U176" i="5"/>
  <c r="U177" i="5" s="1"/>
  <c r="V176" i="5"/>
  <c r="W176" i="5"/>
  <c r="X176" i="5"/>
  <c r="X177" i="5" s="1"/>
  <c r="Y176" i="5"/>
  <c r="Y177" i="5" s="1"/>
  <c r="Z176" i="5"/>
  <c r="Z177" i="5" s="1"/>
  <c r="AA176" i="5"/>
  <c r="AA177" i="5" s="1"/>
  <c r="AB176" i="5"/>
  <c r="AB177" i="5" s="1"/>
  <c r="AC176" i="5"/>
  <c r="AC177" i="5" s="1"/>
  <c r="AD176" i="5"/>
  <c r="AE176" i="5"/>
  <c r="AE177" i="5" s="1"/>
  <c r="AF176" i="5"/>
  <c r="AF177" i="5" s="1"/>
  <c r="AG176" i="5"/>
  <c r="AG177" i="5" s="1"/>
  <c r="AH176" i="5"/>
  <c r="AH177" i="5" s="1"/>
  <c r="AI176" i="5"/>
  <c r="AI177" i="5" s="1"/>
  <c r="AJ176" i="5"/>
  <c r="AJ177" i="5" s="1"/>
  <c r="V177" i="5"/>
  <c r="W177" i="5"/>
  <c r="AD177" i="5"/>
  <c r="K179" i="5"/>
  <c r="K180" i="5" s="1"/>
  <c r="L179" i="5"/>
  <c r="L180" i="5" s="1"/>
  <c r="M179" i="5"/>
  <c r="M180" i="5" s="1"/>
  <c r="N179" i="5"/>
  <c r="N180" i="5" s="1"/>
  <c r="O179" i="5"/>
  <c r="O180" i="5" s="1"/>
  <c r="P179" i="5"/>
  <c r="P180" i="5" s="1"/>
  <c r="Q179" i="5"/>
  <c r="Q180" i="5" s="1"/>
  <c r="R179" i="5"/>
  <c r="S179" i="5"/>
  <c r="S180" i="5" s="1"/>
  <c r="T179" i="5"/>
  <c r="T180" i="5" s="1"/>
  <c r="U179" i="5"/>
  <c r="U180" i="5" s="1"/>
  <c r="V179" i="5"/>
  <c r="V180" i="5" s="1"/>
  <c r="W179" i="5"/>
  <c r="X179" i="5"/>
  <c r="X180" i="5" s="1"/>
  <c r="Y179" i="5"/>
  <c r="Y180" i="5" s="1"/>
  <c r="Z179" i="5"/>
  <c r="Z180" i="5" s="1"/>
  <c r="AA179" i="5"/>
  <c r="AA180" i="5" s="1"/>
  <c r="AB179" i="5"/>
  <c r="AB180" i="5" s="1"/>
  <c r="AC179" i="5"/>
  <c r="AC180" i="5" s="1"/>
  <c r="AD179" i="5"/>
  <c r="AE179" i="5"/>
  <c r="AF179" i="5"/>
  <c r="AF180" i="5" s="1"/>
  <c r="AG179" i="5"/>
  <c r="AG180" i="5" s="1"/>
  <c r="AH179" i="5"/>
  <c r="AH180" i="5" s="1"/>
  <c r="AI179" i="5"/>
  <c r="AI180" i="5" s="1"/>
  <c r="AJ179" i="5"/>
  <c r="AJ180" i="5" s="1"/>
  <c r="R180" i="5"/>
  <c r="W180" i="5"/>
  <c r="AD180" i="5"/>
  <c r="AE180" i="5"/>
  <c r="K182" i="5"/>
  <c r="K183" i="5" s="1"/>
  <c r="L182" i="5"/>
  <c r="L183" i="5" s="1"/>
  <c r="M182" i="5"/>
  <c r="M183" i="5" s="1"/>
  <c r="N182" i="5"/>
  <c r="O182" i="5"/>
  <c r="P182" i="5"/>
  <c r="P183" i="5" s="1"/>
  <c r="Q182" i="5"/>
  <c r="Q183" i="5" s="1"/>
  <c r="R182" i="5"/>
  <c r="S182" i="5"/>
  <c r="S183" i="5" s="1"/>
  <c r="T182" i="5"/>
  <c r="T183" i="5" s="1"/>
  <c r="U182" i="5"/>
  <c r="U183" i="5" s="1"/>
  <c r="V182" i="5"/>
  <c r="W182" i="5"/>
  <c r="X182" i="5"/>
  <c r="X183" i="5" s="1"/>
  <c r="Y182" i="5"/>
  <c r="Y183" i="5" s="1"/>
  <c r="Z182" i="5"/>
  <c r="AA182" i="5"/>
  <c r="AA183" i="5" s="1"/>
  <c r="AB182" i="5"/>
  <c r="AB183" i="5" s="1"/>
  <c r="AC182" i="5"/>
  <c r="AC183" i="5" s="1"/>
  <c r="AD182" i="5"/>
  <c r="AE182" i="5"/>
  <c r="AF182" i="5"/>
  <c r="AF183" i="5" s="1"/>
  <c r="AG182" i="5"/>
  <c r="AG183" i="5" s="1"/>
  <c r="AH182" i="5"/>
  <c r="AI182" i="5"/>
  <c r="AI183" i="5" s="1"/>
  <c r="AJ182" i="5"/>
  <c r="AJ183" i="5" s="1"/>
  <c r="N183" i="5"/>
  <c r="O183" i="5"/>
  <c r="R183" i="5"/>
  <c r="V183" i="5"/>
  <c r="W183" i="5"/>
  <c r="Z183" i="5"/>
  <c r="AD183" i="5"/>
  <c r="AE183" i="5"/>
  <c r="AH183" i="5"/>
  <c r="K185" i="5"/>
  <c r="L185" i="5"/>
  <c r="L186" i="5" s="1"/>
  <c r="M185" i="5"/>
  <c r="M186" i="5" s="1"/>
  <c r="N185" i="5"/>
  <c r="O185" i="5"/>
  <c r="P185" i="5"/>
  <c r="P186" i="5" s="1"/>
  <c r="Q185" i="5"/>
  <c r="Q186" i="5" s="1"/>
  <c r="R185" i="5"/>
  <c r="R186" i="5" s="1"/>
  <c r="S185" i="5"/>
  <c r="S186" i="5" s="1"/>
  <c r="T185" i="5"/>
  <c r="T186" i="5" s="1"/>
  <c r="U185" i="5"/>
  <c r="U186" i="5" s="1"/>
  <c r="V185" i="5"/>
  <c r="W185" i="5"/>
  <c r="X185" i="5"/>
  <c r="X186" i="5" s="1"/>
  <c r="Y185" i="5"/>
  <c r="Y186" i="5" s="1"/>
  <c r="Z185" i="5"/>
  <c r="Z186" i="5" s="1"/>
  <c r="AA185" i="5"/>
  <c r="AA186" i="5" s="1"/>
  <c r="AB185" i="5"/>
  <c r="AB186" i="5" s="1"/>
  <c r="AC185" i="5"/>
  <c r="AC186" i="5" s="1"/>
  <c r="AD185" i="5"/>
  <c r="AD186" i="5" s="1"/>
  <c r="AE185" i="5"/>
  <c r="AF185" i="5"/>
  <c r="AF186" i="5" s="1"/>
  <c r="AG185" i="5"/>
  <c r="AG186" i="5" s="1"/>
  <c r="AH185" i="5"/>
  <c r="AH186" i="5" s="1"/>
  <c r="AI185" i="5"/>
  <c r="AJ185" i="5"/>
  <c r="AJ186" i="5" s="1"/>
  <c r="K186" i="5"/>
  <c r="N186" i="5"/>
  <c r="O186" i="5"/>
  <c r="V186" i="5"/>
  <c r="W186" i="5"/>
  <c r="AE186" i="5"/>
  <c r="AI186" i="5"/>
  <c r="K188" i="5"/>
  <c r="K189" i="5" s="1"/>
  <c r="L188" i="5"/>
  <c r="L189" i="5" s="1"/>
  <c r="M188" i="5"/>
  <c r="M189" i="5" s="1"/>
  <c r="N188" i="5"/>
  <c r="N189" i="5" s="1"/>
  <c r="O188" i="5"/>
  <c r="O189" i="5" s="1"/>
  <c r="P188" i="5"/>
  <c r="P189" i="5" s="1"/>
  <c r="Q188" i="5"/>
  <c r="Q189" i="5" s="1"/>
  <c r="R188" i="5"/>
  <c r="R189" i="5" s="1"/>
  <c r="S188" i="5"/>
  <c r="S189" i="5" s="1"/>
  <c r="T188" i="5"/>
  <c r="T189" i="5" s="1"/>
  <c r="U188" i="5"/>
  <c r="U189" i="5" s="1"/>
  <c r="V188" i="5"/>
  <c r="W188" i="5"/>
  <c r="W189" i="5" s="1"/>
  <c r="X188" i="5"/>
  <c r="X189" i="5" s="1"/>
  <c r="Y188" i="5"/>
  <c r="Y189" i="5" s="1"/>
  <c r="Z188" i="5"/>
  <c r="Z189" i="5" s="1"/>
  <c r="AA188" i="5"/>
  <c r="AA189" i="5" s="1"/>
  <c r="AB188" i="5"/>
  <c r="AB189" i="5" s="1"/>
  <c r="AC188" i="5"/>
  <c r="AC189" i="5" s="1"/>
  <c r="AD188" i="5"/>
  <c r="AD189" i="5" s="1"/>
  <c r="AE188" i="5"/>
  <c r="AE189" i="5" s="1"/>
  <c r="AF188" i="5"/>
  <c r="AF189" i="5" s="1"/>
  <c r="AG188" i="5"/>
  <c r="AG189" i="5" s="1"/>
  <c r="AH188" i="5"/>
  <c r="AH189" i="5" s="1"/>
  <c r="AI188" i="5"/>
  <c r="AI189" i="5" s="1"/>
  <c r="AJ188" i="5"/>
  <c r="AJ189" i="5" s="1"/>
  <c r="V189" i="5"/>
  <c r="K191" i="5"/>
  <c r="K192" i="5" s="1"/>
  <c r="L191" i="5"/>
  <c r="L192" i="5" s="1"/>
  <c r="M191" i="5"/>
  <c r="M192" i="5" s="1"/>
  <c r="N191" i="5"/>
  <c r="O191" i="5"/>
  <c r="O192" i="5" s="1"/>
  <c r="P191" i="5"/>
  <c r="P192" i="5" s="1"/>
  <c r="Q191" i="5"/>
  <c r="Q192" i="5" s="1"/>
  <c r="R191" i="5"/>
  <c r="S191" i="5"/>
  <c r="S192" i="5" s="1"/>
  <c r="T191" i="5"/>
  <c r="T192" i="5" s="1"/>
  <c r="U191" i="5"/>
  <c r="U192" i="5" s="1"/>
  <c r="V191" i="5"/>
  <c r="V192" i="5" s="1"/>
  <c r="W191" i="5"/>
  <c r="W192" i="5" s="1"/>
  <c r="X191" i="5"/>
  <c r="X192" i="5" s="1"/>
  <c r="Y191" i="5"/>
  <c r="Y192" i="5" s="1"/>
  <c r="Z191" i="5"/>
  <c r="AA191" i="5"/>
  <c r="AA192" i="5" s="1"/>
  <c r="AB191" i="5"/>
  <c r="AC191" i="5"/>
  <c r="AC192" i="5" s="1"/>
  <c r="AD191" i="5"/>
  <c r="AD192" i="5" s="1"/>
  <c r="AE191" i="5"/>
  <c r="AE192" i="5" s="1"/>
  <c r="AF191" i="5"/>
  <c r="AG191" i="5"/>
  <c r="AG192" i="5" s="1"/>
  <c r="AH191" i="5"/>
  <c r="AH192" i="5" s="1"/>
  <c r="AI191" i="5"/>
  <c r="AI192" i="5" s="1"/>
  <c r="AJ191" i="5"/>
  <c r="AJ192" i="5" s="1"/>
  <c r="N192" i="5"/>
  <c r="R192" i="5"/>
  <c r="Z192" i="5"/>
  <c r="AB192" i="5"/>
  <c r="AF192" i="5"/>
  <c r="K194" i="5"/>
  <c r="K195" i="5" s="1"/>
  <c r="L194" i="5"/>
  <c r="L195" i="5" s="1"/>
  <c r="M194" i="5"/>
  <c r="M195" i="5" s="1"/>
  <c r="N194" i="5"/>
  <c r="N195" i="5" s="1"/>
  <c r="O194" i="5"/>
  <c r="O195" i="5" s="1"/>
  <c r="P194" i="5"/>
  <c r="P195" i="5" s="1"/>
  <c r="Q194" i="5"/>
  <c r="R194" i="5"/>
  <c r="S194" i="5"/>
  <c r="S195" i="5" s="1"/>
  <c r="T194" i="5"/>
  <c r="T195" i="5" s="1"/>
  <c r="U194" i="5"/>
  <c r="V194" i="5"/>
  <c r="V195" i="5" s="1"/>
  <c r="W194" i="5"/>
  <c r="W195" i="5" s="1"/>
  <c r="X194" i="5"/>
  <c r="X195" i="5" s="1"/>
  <c r="Y194" i="5"/>
  <c r="Z194" i="5"/>
  <c r="AA194" i="5"/>
  <c r="AA195" i="5" s="1"/>
  <c r="AB194" i="5"/>
  <c r="AB195" i="5" s="1"/>
  <c r="AC194" i="5"/>
  <c r="AD194" i="5"/>
  <c r="AD195" i="5" s="1"/>
  <c r="AE194" i="5"/>
  <c r="AE195" i="5" s="1"/>
  <c r="AF194" i="5"/>
  <c r="AF195" i="5" s="1"/>
  <c r="AG194" i="5"/>
  <c r="AH194" i="5"/>
  <c r="AI194" i="5"/>
  <c r="AI195" i="5" s="1"/>
  <c r="AJ194" i="5"/>
  <c r="AJ195" i="5" s="1"/>
  <c r="Q195" i="5"/>
  <c r="R195" i="5"/>
  <c r="U195" i="5"/>
  <c r="Y195" i="5"/>
  <c r="Z195" i="5"/>
  <c r="AC195" i="5"/>
  <c r="AG195" i="5"/>
  <c r="AH195" i="5"/>
  <c r="K197" i="5"/>
  <c r="K198" i="5" s="1"/>
  <c r="L197" i="5"/>
  <c r="L198" i="5" s="1"/>
  <c r="M197" i="5"/>
  <c r="N197" i="5"/>
  <c r="O197" i="5"/>
  <c r="O198" i="5" s="1"/>
  <c r="P197" i="5"/>
  <c r="P198" i="5" s="1"/>
  <c r="Q197" i="5"/>
  <c r="Q198" i="5" s="1"/>
  <c r="R197" i="5"/>
  <c r="S197" i="5"/>
  <c r="S198" i="5" s="1"/>
  <c r="T197" i="5"/>
  <c r="T198" i="5" s="1"/>
  <c r="U197" i="5"/>
  <c r="U198" i="5" s="1"/>
  <c r="V197" i="5"/>
  <c r="V198" i="5" s="1"/>
  <c r="W197" i="5"/>
  <c r="W198" i="5" s="1"/>
  <c r="X197" i="5"/>
  <c r="X198" i="5" s="1"/>
  <c r="Y197" i="5"/>
  <c r="Y198" i="5" s="1"/>
  <c r="Z197" i="5"/>
  <c r="AA197" i="5"/>
  <c r="AA198" i="5" s="1"/>
  <c r="AB197" i="5"/>
  <c r="AB198" i="5" s="1"/>
  <c r="AC197" i="5"/>
  <c r="AD197" i="5"/>
  <c r="AD198" i="5" s="1"/>
  <c r="AE197" i="5"/>
  <c r="AE198" i="5" s="1"/>
  <c r="AF197" i="5"/>
  <c r="AF198" i="5" s="1"/>
  <c r="AG197" i="5"/>
  <c r="AG198" i="5" s="1"/>
  <c r="AH197" i="5"/>
  <c r="AH198" i="5" s="1"/>
  <c r="AI197" i="5"/>
  <c r="AI198" i="5" s="1"/>
  <c r="AJ197" i="5"/>
  <c r="AJ198" i="5" s="1"/>
  <c r="M198" i="5"/>
  <c r="N198" i="5"/>
  <c r="R198" i="5"/>
  <c r="Z198" i="5"/>
  <c r="AC198" i="5"/>
  <c r="K200" i="5"/>
  <c r="K201" i="5" s="1"/>
  <c r="L200" i="5"/>
  <c r="L201" i="5" s="1"/>
  <c r="M200" i="5"/>
  <c r="N200" i="5"/>
  <c r="O200" i="5"/>
  <c r="O201" i="5" s="1"/>
  <c r="P200" i="5"/>
  <c r="P201" i="5" s="1"/>
  <c r="Q200" i="5"/>
  <c r="R200" i="5"/>
  <c r="R201" i="5" s="1"/>
  <c r="S200" i="5"/>
  <c r="S201" i="5" s="1"/>
  <c r="T200" i="5"/>
  <c r="T201" i="5" s="1"/>
  <c r="U200" i="5"/>
  <c r="V200" i="5"/>
  <c r="V201" i="5" s="1"/>
  <c r="W200" i="5"/>
  <c r="W201" i="5" s="1"/>
  <c r="X200" i="5"/>
  <c r="X201" i="5" s="1"/>
  <c r="Y200" i="5"/>
  <c r="Z200" i="5"/>
  <c r="Z201" i="5" s="1"/>
  <c r="AA200" i="5"/>
  <c r="AA201" i="5" s="1"/>
  <c r="AB200" i="5"/>
  <c r="AB201" i="5" s="1"/>
  <c r="AC200" i="5"/>
  <c r="AD200" i="5"/>
  <c r="AE200" i="5"/>
  <c r="AE201" i="5" s="1"/>
  <c r="AF200" i="5"/>
  <c r="AF201" i="5" s="1"/>
  <c r="AG200" i="5"/>
  <c r="AH200" i="5"/>
  <c r="AH201" i="5" s="1"/>
  <c r="AI200" i="5"/>
  <c r="AI201" i="5" s="1"/>
  <c r="AJ200" i="5"/>
  <c r="AJ201" i="5" s="1"/>
  <c r="M201" i="5"/>
  <c r="N201" i="5"/>
  <c r="Q201" i="5"/>
  <c r="U201" i="5"/>
  <c r="Y201" i="5"/>
  <c r="AC201" i="5"/>
  <c r="AD201" i="5"/>
  <c r="AG201" i="5"/>
  <c r="K203" i="5"/>
  <c r="K204" i="5" s="1"/>
  <c r="L203" i="5"/>
  <c r="L204" i="5" s="1"/>
  <c r="M203" i="5"/>
  <c r="N203" i="5"/>
  <c r="O203" i="5"/>
  <c r="O204" i="5" s="1"/>
  <c r="P203" i="5"/>
  <c r="P204" i="5" s="1"/>
  <c r="Q203" i="5"/>
  <c r="Q204" i="5" s="1"/>
  <c r="R203" i="5"/>
  <c r="S203" i="5"/>
  <c r="S204" i="5" s="1"/>
  <c r="T203" i="5"/>
  <c r="T204" i="5" s="1"/>
  <c r="U203" i="5"/>
  <c r="U204" i="5" s="1"/>
  <c r="V203" i="5"/>
  <c r="W203" i="5"/>
  <c r="W204" i="5" s="1"/>
  <c r="X203" i="5"/>
  <c r="X204" i="5" s="1"/>
  <c r="Y203" i="5"/>
  <c r="Y204" i="5" s="1"/>
  <c r="Z203" i="5"/>
  <c r="AA203" i="5"/>
  <c r="AA204" i="5" s="1"/>
  <c r="AB203" i="5"/>
  <c r="AB204" i="5" s="1"/>
  <c r="AC203" i="5"/>
  <c r="AC204" i="5" s="1"/>
  <c r="AD203" i="5"/>
  <c r="AE203" i="5"/>
  <c r="AE204" i="5" s="1"/>
  <c r="AF203" i="5"/>
  <c r="AF204" i="5" s="1"/>
  <c r="AG203" i="5"/>
  <c r="AG204" i="5" s="1"/>
  <c r="AH203" i="5"/>
  <c r="AI203" i="5"/>
  <c r="AI204" i="5" s="1"/>
  <c r="AJ203" i="5"/>
  <c r="AJ204" i="5" s="1"/>
  <c r="M204" i="5"/>
  <c r="N204" i="5"/>
  <c r="R204" i="5"/>
  <c r="V204" i="5"/>
  <c r="Z204" i="5"/>
  <c r="AD204" i="5"/>
  <c r="AH204" i="5"/>
  <c r="K206" i="5"/>
  <c r="K207" i="5" s="1"/>
  <c r="L206" i="5"/>
  <c r="L207" i="5" s="1"/>
  <c r="M206" i="5"/>
  <c r="N206" i="5"/>
  <c r="O206" i="5"/>
  <c r="O207" i="5" s="1"/>
  <c r="P206" i="5"/>
  <c r="P207" i="5" s="1"/>
  <c r="Q206" i="5"/>
  <c r="Q207" i="5" s="1"/>
  <c r="R206" i="5"/>
  <c r="R207" i="5" s="1"/>
  <c r="S206" i="5"/>
  <c r="S207" i="5" s="1"/>
  <c r="T206" i="5"/>
  <c r="T207" i="5" s="1"/>
  <c r="U206" i="5"/>
  <c r="U207" i="5" s="1"/>
  <c r="V206" i="5"/>
  <c r="V207" i="5" s="1"/>
  <c r="W206" i="5"/>
  <c r="W207" i="5" s="1"/>
  <c r="X206" i="5"/>
  <c r="X207" i="5" s="1"/>
  <c r="Y206" i="5"/>
  <c r="Y207" i="5" s="1"/>
  <c r="Z206" i="5"/>
  <c r="Z207" i="5" s="1"/>
  <c r="AA206" i="5"/>
  <c r="AA207" i="5" s="1"/>
  <c r="AB206" i="5"/>
  <c r="AC206" i="5"/>
  <c r="AC207" i="5" s="1"/>
  <c r="AD206" i="5"/>
  <c r="AD207" i="5" s="1"/>
  <c r="AE206" i="5"/>
  <c r="AE207" i="5" s="1"/>
  <c r="AF206" i="5"/>
  <c r="AG206" i="5"/>
  <c r="AG207" i="5" s="1"/>
  <c r="AH206" i="5"/>
  <c r="AH207" i="5" s="1"/>
  <c r="AI206" i="5"/>
  <c r="AI207" i="5" s="1"/>
  <c r="AJ206" i="5"/>
  <c r="AJ207" i="5" s="1"/>
  <c r="M207" i="5"/>
  <c r="N207" i="5"/>
  <c r="AB207" i="5"/>
  <c r="AF207" i="5"/>
  <c r="K209" i="5"/>
  <c r="K210" i="5" s="1"/>
  <c r="L209" i="5"/>
  <c r="L210" i="5" s="1"/>
  <c r="M209" i="5"/>
  <c r="M210" i="5" s="1"/>
  <c r="N209" i="5"/>
  <c r="N210" i="5" s="1"/>
  <c r="O209" i="5"/>
  <c r="O210" i="5" s="1"/>
  <c r="P209" i="5"/>
  <c r="P210" i="5" s="1"/>
  <c r="Q209" i="5"/>
  <c r="R209" i="5"/>
  <c r="S209" i="5"/>
  <c r="S210" i="5" s="1"/>
  <c r="T209" i="5"/>
  <c r="T210" i="5" s="1"/>
  <c r="U209" i="5"/>
  <c r="V209" i="5"/>
  <c r="W209" i="5"/>
  <c r="W210" i="5" s="1"/>
  <c r="X209" i="5"/>
  <c r="X210" i="5" s="1"/>
  <c r="Y209" i="5"/>
  <c r="Y210" i="5" s="1"/>
  <c r="Z209" i="5"/>
  <c r="AA209" i="5"/>
  <c r="AA210" i="5" s="1"/>
  <c r="AB209" i="5"/>
  <c r="AB210" i="5" s="1"/>
  <c r="AC209" i="5"/>
  <c r="AC210" i="5" s="1"/>
  <c r="AD209" i="5"/>
  <c r="AE209" i="5"/>
  <c r="AE210" i="5" s="1"/>
  <c r="AF209" i="5"/>
  <c r="AF210" i="5" s="1"/>
  <c r="AG209" i="5"/>
  <c r="AH209" i="5"/>
  <c r="AI209" i="5"/>
  <c r="AI210" i="5" s="1"/>
  <c r="AJ209" i="5"/>
  <c r="AJ210" i="5" s="1"/>
  <c r="Q210" i="5"/>
  <c r="R210" i="5"/>
  <c r="U210" i="5"/>
  <c r="V210" i="5"/>
  <c r="Z210" i="5"/>
  <c r="AD210" i="5"/>
  <c r="AG210" i="5"/>
  <c r="AH210" i="5"/>
  <c r="K212" i="5"/>
  <c r="K213" i="5" s="1"/>
  <c r="L212" i="5"/>
  <c r="L213" i="5" s="1"/>
  <c r="M212" i="5"/>
  <c r="N212" i="5"/>
  <c r="O212" i="5"/>
  <c r="O213" i="5" s="1"/>
  <c r="P212" i="5"/>
  <c r="Q212" i="5"/>
  <c r="Q213" i="5" s="1"/>
  <c r="R212" i="5"/>
  <c r="R213" i="5" s="1"/>
  <c r="S212" i="5"/>
  <c r="S213" i="5" s="1"/>
  <c r="T212" i="5"/>
  <c r="U212" i="5"/>
  <c r="V212" i="5"/>
  <c r="V213" i="5" s="1"/>
  <c r="W212" i="5"/>
  <c r="W213" i="5" s="1"/>
  <c r="X212" i="5"/>
  <c r="X213" i="5" s="1"/>
  <c r="Y212" i="5"/>
  <c r="Y213" i="5" s="1"/>
  <c r="Z212" i="5"/>
  <c r="Z213" i="5" s="1"/>
  <c r="AA212" i="5"/>
  <c r="AA213" i="5" s="1"/>
  <c r="AB212" i="5"/>
  <c r="AB213" i="5" s="1"/>
  <c r="AC212" i="5"/>
  <c r="AD212" i="5"/>
  <c r="AE212" i="5"/>
  <c r="AE213" i="5" s="1"/>
  <c r="AF212" i="5"/>
  <c r="AG212" i="5"/>
  <c r="AH212" i="5"/>
  <c r="AI212" i="5"/>
  <c r="AI213" i="5" s="1"/>
  <c r="AJ212" i="5"/>
  <c r="M213" i="5"/>
  <c r="N213" i="5"/>
  <c r="P213" i="5"/>
  <c r="T213" i="5"/>
  <c r="U213" i="5"/>
  <c r="AC213" i="5"/>
  <c r="AD213" i="5"/>
  <c r="AF213" i="5"/>
  <c r="AG213" i="5"/>
  <c r="AH213" i="5"/>
  <c r="AJ213" i="5"/>
  <c r="K215" i="5"/>
  <c r="K216" i="5" s="1"/>
  <c r="L215" i="5"/>
  <c r="M215" i="5"/>
  <c r="N215" i="5"/>
  <c r="N216" i="5" s="1"/>
  <c r="O215" i="5"/>
  <c r="O216" i="5" s="1"/>
  <c r="P215" i="5"/>
  <c r="P216" i="5" s="1"/>
  <c r="Q215" i="5"/>
  <c r="Q216" i="5" s="1"/>
  <c r="R215" i="5"/>
  <c r="R216" i="5" s="1"/>
  <c r="S215" i="5"/>
  <c r="S216" i="5" s="1"/>
  <c r="T215" i="5"/>
  <c r="U215" i="5"/>
  <c r="U216" i="5" s="1"/>
  <c r="V215" i="5"/>
  <c r="V216" i="5" s="1"/>
  <c r="W215" i="5"/>
  <c r="W216" i="5" s="1"/>
  <c r="X215" i="5"/>
  <c r="X216" i="5" s="1"/>
  <c r="Y215" i="5"/>
  <c r="Y216" i="5" s="1"/>
  <c r="Z215" i="5"/>
  <c r="Z216" i="5" s="1"/>
  <c r="AA215" i="5"/>
  <c r="AA216" i="5" s="1"/>
  <c r="AB215" i="5"/>
  <c r="AC215" i="5"/>
  <c r="AD215" i="5"/>
  <c r="AD216" i="5" s="1"/>
  <c r="AE215" i="5"/>
  <c r="AE216" i="5" s="1"/>
  <c r="AF215" i="5"/>
  <c r="AF216" i="5" s="1"/>
  <c r="AG215" i="5"/>
  <c r="AG216" i="5" s="1"/>
  <c r="AH215" i="5"/>
  <c r="AH216" i="5" s="1"/>
  <c r="AI215" i="5"/>
  <c r="AI216" i="5" s="1"/>
  <c r="AJ215" i="5"/>
  <c r="L216" i="5"/>
  <c r="M216" i="5"/>
  <c r="T216" i="5"/>
  <c r="AB216" i="5"/>
  <c r="AC216" i="5"/>
  <c r="AJ216" i="5"/>
  <c r="K218" i="5"/>
  <c r="K219" i="5" s="1"/>
  <c r="L218" i="5"/>
  <c r="M218" i="5"/>
  <c r="M219" i="5" s="1"/>
  <c r="N218" i="5"/>
  <c r="N219" i="5" s="1"/>
  <c r="O218" i="5"/>
  <c r="O219" i="5" s="1"/>
  <c r="P218" i="5"/>
  <c r="Q218" i="5"/>
  <c r="Q219" i="5" s="1"/>
  <c r="R218" i="5"/>
  <c r="R219" i="5" s="1"/>
  <c r="S218" i="5"/>
  <c r="S219" i="5" s="1"/>
  <c r="T218" i="5"/>
  <c r="U218" i="5"/>
  <c r="U219" i="5" s="1"/>
  <c r="V218" i="5"/>
  <c r="V219" i="5" s="1"/>
  <c r="W218" i="5"/>
  <c r="W219" i="5" s="1"/>
  <c r="X218" i="5"/>
  <c r="Y218" i="5"/>
  <c r="Z218" i="5"/>
  <c r="Z219" i="5" s="1"/>
  <c r="AA218" i="5"/>
  <c r="AA219" i="5" s="1"/>
  <c r="AB218" i="5"/>
  <c r="AB219" i="5" s="1"/>
  <c r="AC218" i="5"/>
  <c r="AC219" i="5" s="1"/>
  <c r="AD218" i="5"/>
  <c r="AD219" i="5" s="1"/>
  <c r="AE218" i="5"/>
  <c r="AE219" i="5" s="1"/>
  <c r="AF218" i="5"/>
  <c r="AG218" i="5"/>
  <c r="AH218" i="5"/>
  <c r="AH219" i="5" s="1"/>
  <c r="AI218" i="5"/>
  <c r="AI219" i="5" s="1"/>
  <c r="AJ218" i="5"/>
  <c r="L219" i="5"/>
  <c r="P219" i="5"/>
  <c r="T219" i="5"/>
  <c r="X219" i="5"/>
  <c r="Y219" i="5"/>
  <c r="AF219" i="5"/>
  <c r="AG219" i="5"/>
  <c r="AJ219" i="5"/>
  <c r="K221" i="5"/>
  <c r="K222" i="5" s="1"/>
  <c r="L221" i="5"/>
  <c r="M221" i="5"/>
  <c r="M222" i="5" s="1"/>
  <c r="N221" i="5"/>
  <c r="N222" i="5" s="1"/>
  <c r="O221" i="5"/>
  <c r="O222" i="5" s="1"/>
  <c r="P221" i="5"/>
  <c r="P222" i="5" s="1"/>
  <c r="Q221" i="5"/>
  <c r="Q222" i="5" s="1"/>
  <c r="R221" i="5"/>
  <c r="R222" i="5" s="1"/>
  <c r="S221" i="5"/>
  <c r="S222" i="5" s="1"/>
  <c r="T221" i="5"/>
  <c r="U221" i="5"/>
  <c r="U222" i="5" s="1"/>
  <c r="V221" i="5"/>
  <c r="V222" i="5" s="1"/>
  <c r="W221" i="5"/>
  <c r="W222" i="5" s="1"/>
  <c r="X221" i="5"/>
  <c r="X222" i="5" s="1"/>
  <c r="Y221" i="5"/>
  <c r="Y222" i="5" s="1"/>
  <c r="Z221" i="5"/>
  <c r="Z222" i="5" s="1"/>
  <c r="AA221" i="5"/>
  <c r="AA222" i="5" s="1"/>
  <c r="AB221" i="5"/>
  <c r="AB222" i="5" s="1"/>
  <c r="AC221" i="5"/>
  <c r="AC222" i="5" s="1"/>
  <c r="AD221" i="5"/>
  <c r="AD222" i="5" s="1"/>
  <c r="AE221" i="5"/>
  <c r="AE222" i="5" s="1"/>
  <c r="AF221" i="5"/>
  <c r="AF222" i="5" s="1"/>
  <c r="AG221" i="5"/>
  <c r="AG222" i="5" s="1"/>
  <c r="AH221" i="5"/>
  <c r="AH222" i="5" s="1"/>
  <c r="AI221" i="5"/>
  <c r="AI222" i="5" s="1"/>
  <c r="AJ221" i="5"/>
  <c r="L222" i="5"/>
  <c r="T222" i="5"/>
  <c r="AJ222" i="5"/>
  <c r="K224" i="5"/>
  <c r="K225" i="5" s="1"/>
  <c r="L224" i="5"/>
  <c r="L225" i="5" s="1"/>
  <c r="M224" i="5"/>
  <c r="N224" i="5"/>
  <c r="N225" i="5" s="1"/>
  <c r="O224" i="5"/>
  <c r="O225" i="5" s="1"/>
  <c r="P224" i="5"/>
  <c r="P225" i="5" s="1"/>
  <c r="Q224" i="5"/>
  <c r="Q225" i="5" s="1"/>
  <c r="R224" i="5"/>
  <c r="R225" i="5" s="1"/>
  <c r="S224" i="5"/>
  <c r="S225" i="5" s="1"/>
  <c r="T224" i="5"/>
  <c r="U224" i="5"/>
  <c r="V224" i="5"/>
  <c r="V225" i="5" s="1"/>
  <c r="W224" i="5"/>
  <c r="W225" i="5" s="1"/>
  <c r="X224" i="5"/>
  <c r="X225" i="5" s="1"/>
  <c r="Y224" i="5"/>
  <c r="Y225" i="5" s="1"/>
  <c r="Z224" i="5"/>
  <c r="Z225" i="5" s="1"/>
  <c r="AA224" i="5"/>
  <c r="AA225" i="5" s="1"/>
  <c r="AB224" i="5"/>
  <c r="AB225" i="5" s="1"/>
  <c r="AC224" i="5"/>
  <c r="AD224" i="5"/>
  <c r="AD225" i="5" s="1"/>
  <c r="AE224" i="5"/>
  <c r="AE225" i="5" s="1"/>
  <c r="AF224" i="5"/>
  <c r="AF225" i="5" s="1"/>
  <c r="AG224" i="5"/>
  <c r="AG225" i="5" s="1"/>
  <c r="AH224" i="5"/>
  <c r="AH225" i="5" s="1"/>
  <c r="AI224" i="5"/>
  <c r="AI225" i="5" s="1"/>
  <c r="AJ224" i="5"/>
  <c r="AJ225" i="5" s="1"/>
  <c r="M225" i="5"/>
  <c r="T225" i="5"/>
  <c r="U225" i="5"/>
  <c r="AC225" i="5"/>
  <c r="K227" i="5"/>
  <c r="K228" i="5" s="1"/>
  <c r="L227" i="5"/>
  <c r="L228" i="5" s="1"/>
  <c r="M227" i="5"/>
  <c r="N227" i="5"/>
  <c r="N228" i="5" s="1"/>
  <c r="O227" i="5"/>
  <c r="O228" i="5" s="1"/>
  <c r="P227" i="5"/>
  <c r="P228" i="5" s="1"/>
  <c r="Q227" i="5"/>
  <c r="R227" i="5"/>
  <c r="R228" i="5" s="1"/>
  <c r="S227" i="5"/>
  <c r="S228" i="5" s="1"/>
  <c r="T227" i="5"/>
  <c r="T228" i="5" s="1"/>
  <c r="U227" i="5"/>
  <c r="V227" i="5"/>
  <c r="V228" i="5" s="1"/>
  <c r="W227" i="5"/>
  <c r="W228" i="5" s="1"/>
  <c r="X227" i="5"/>
  <c r="X228" i="5" s="1"/>
  <c r="Y227" i="5"/>
  <c r="Z227" i="5"/>
  <c r="Z228" i="5" s="1"/>
  <c r="AA227" i="5"/>
  <c r="AA228" i="5" s="1"/>
  <c r="AB227" i="5"/>
  <c r="AB228" i="5" s="1"/>
  <c r="AC227" i="5"/>
  <c r="AD227" i="5"/>
  <c r="AD228" i="5" s="1"/>
  <c r="AE227" i="5"/>
  <c r="AE228" i="5" s="1"/>
  <c r="AF227" i="5"/>
  <c r="AF228" i="5" s="1"/>
  <c r="AG227" i="5"/>
  <c r="AH227" i="5"/>
  <c r="AH228" i="5" s="1"/>
  <c r="AI227" i="5"/>
  <c r="AI228" i="5" s="1"/>
  <c r="AJ227" i="5"/>
  <c r="AJ228" i="5" s="1"/>
  <c r="M228" i="5"/>
  <c r="Q228" i="5"/>
  <c r="U228" i="5"/>
  <c r="Y228" i="5"/>
  <c r="AC228" i="5"/>
  <c r="AG228" i="5"/>
  <c r="K230" i="5"/>
  <c r="K231" i="5" s="1"/>
  <c r="L230" i="5"/>
  <c r="L231" i="5" s="1"/>
  <c r="M230" i="5"/>
  <c r="N230" i="5"/>
  <c r="N231" i="5" s="1"/>
  <c r="O230" i="5"/>
  <c r="O231" i="5" s="1"/>
  <c r="P230" i="5"/>
  <c r="P231" i="5" s="1"/>
  <c r="Q230" i="5"/>
  <c r="R230" i="5"/>
  <c r="R231" i="5" s="1"/>
  <c r="S230" i="5"/>
  <c r="T230" i="5"/>
  <c r="U230" i="5"/>
  <c r="V230" i="5"/>
  <c r="V231" i="5" s="1"/>
  <c r="W230" i="5"/>
  <c r="W231" i="5" s="1"/>
  <c r="X230" i="5"/>
  <c r="X231" i="5" s="1"/>
  <c r="Y230" i="5"/>
  <c r="Z230" i="5"/>
  <c r="Z231" i="5" s="1"/>
  <c r="AA230" i="5"/>
  <c r="AA231" i="5" s="1"/>
  <c r="AB230" i="5"/>
  <c r="AB231" i="5" s="1"/>
  <c r="AC230" i="5"/>
  <c r="AD230" i="5"/>
  <c r="AD231" i="5" s="1"/>
  <c r="AE230" i="5"/>
  <c r="AE231" i="5" s="1"/>
  <c r="AF230" i="5"/>
  <c r="AF231" i="5" s="1"/>
  <c r="AG230" i="5"/>
  <c r="AH230" i="5"/>
  <c r="AH231" i="5" s="1"/>
  <c r="AI230" i="5"/>
  <c r="AI231" i="5" s="1"/>
  <c r="AJ230" i="5"/>
  <c r="AJ231" i="5" s="1"/>
  <c r="M231" i="5"/>
  <c r="Q231" i="5"/>
  <c r="S231" i="5"/>
  <c r="T231" i="5"/>
  <c r="U231" i="5"/>
  <c r="Y231" i="5"/>
  <c r="AC231" i="5"/>
  <c r="AG231" i="5"/>
  <c r="K233" i="5"/>
  <c r="K234" i="5" s="1"/>
  <c r="L233" i="5"/>
  <c r="M233" i="5"/>
  <c r="M234" i="5" s="1"/>
  <c r="N233" i="5"/>
  <c r="N234" i="5" s="1"/>
  <c r="O233" i="5"/>
  <c r="P233" i="5"/>
  <c r="Q233" i="5"/>
  <c r="Q234" i="5" s="1"/>
  <c r="R233" i="5"/>
  <c r="R234" i="5" s="1"/>
  <c r="S233" i="5"/>
  <c r="S234" i="5" s="1"/>
  <c r="T233" i="5"/>
  <c r="U233" i="5"/>
  <c r="V233" i="5"/>
  <c r="V234" i="5" s="1"/>
  <c r="W233" i="5"/>
  <c r="W234" i="5" s="1"/>
  <c r="X233" i="5"/>
  <c r="X234" i="5" s="1"/>
  <c r="Y233" i="5"/>
  <c r="Y234" i="5" s="1"/>
  <c r="Z233" i="5"/>
  <c r="Z234" i="5" s="1"/>
  <c r="AA233" i="5"/>
  <c r="AA234" i="5" s="1"/>
  <c r="AB233" i="5"/>
  <c r="AC233" i="5"/>
  <c r="AC234" i="5" s="1"/>
  <c r="AD233" i="5"/>
  <c r="AD234" i="5" s="1"/>
  <c r="AE233" i="5"/>
  <c r="AF233" i="5"/>
  <c r="AG233" i="5"/>
  <c r="AG234" i="5" s="1"/>
  <c r="AH233" i="5"/>
  <c r="AH234" i="5" s="1"/>
  <c r="AI233" i="5"/>
  <c r="AI234" i="5" s="1"/>
  <c r="AJ233" i="5"/>
  <c r="L234" i="5"/>
  <c r="O234" i="5"/>
  <c r="P234" i="5"/>
  <c r="T234" i="5"/>
  <c r="U234" i="5"/>
  <c r="AB234" i="5"/>
  <c r="AE234" i="5"/>
  <c r="AF234" i="5"/>
  <c r="AJ234" i="5"/>
  <c r="K236" i="5"/>
  <c r="K237" i="5" s="1"/>
  <c r="L236" i="5"/>
  <c r="L237" i="5" s="1"/>
  <c r="M236" i="5"/>
  <c r="N236" i="5"/>
  <c r="N237" i="5" s="1"/>
  <c r="O236" i="5"/>
  <c r="O237" i="5" s="1"/>
  <c r="P236" i="5"/>
  <c r="P237" i="5" s="1"/>
  <c r="Q236" i="5"/>
  <c r="R236" i="5"/>
  <c r="R237" i="5" s="1"/>
  <c r="S236" i="5"/>
  <c r="T236" i="5"/>
  <c r="U236" i="5"/>
  <c r="V236" i="5"/>
  <c r="V237" i="5" s="1"/>
  <c r="W236" i="5"/>
  <c r="W237" i="5" s="1"/>
  <c r="X236" i="5"/>
  <c r="Y236" i="5"/>
  <c r="Z236" i="5"/>
  <c r="Z237" i="5" s="1"/>
  <c r="AA236" i="5"/>
  <c r="AA237" i="5" s="1"/>
  <c r="AB236" i="5"/>
  <c r="AB237" i="5" s="1"/>
  <c r="AC236" i="5"/>
  <c r="AC237" i="5" s="1"/>
  <c r="AD236" i="5"/>
  <c r="AD237" i="5" s="1"/>
  <c r="AE236" i="5"/>
  <c r="AE237" i="5" s="1"/>
  <c r="AF236" i="5"/>
  <c r="AF237" i="5" s="1"/>
  <c r="AG236" i="5"/>
  <c r="AH236" i="5"/>
  <c r="AH237" i="5" s="1"/>
  <c r="AI236" i="5"/>
  <c r="AI237" i="5" s="1"/>
  <c r="AJ236" i="5"/>
  <c r="M237" i="5"/>
  <c r="Q237" i="5"/>
  <c r="S237" i="5"/>
  <c r="T237" i="5"/>
  <c r="U237" i="5"/>
  <c r="X237" i="5"/>
  <c r="Y237" i="5"/>
  <c r="AG237" i="5"/>
  <c r="AJ237" i="5"/>
  <c r="K239" i="5"/>
  <c r="L239" i="5"/>
  <c r="M239" i="5"/>
  <c r="M240" i="5" s="1"/>
  <c r="N239" i="5"/>
  <c r="N240" i="5" s="1"/>
  <c r="O239" i="5"/>
  <c r="P239" i="5"/>
  <c r="Q239" i="5"/>
  <c r="Q240" i="5" s="1"/>
  <c r="R239" i="5"/>
  <c r="R240" i="5" s="1"/>
  <c r="S239" i="5"/>
  <c r="T239" i="5"/>
  <c r="U239" i="5"/>
  <c r="U240" i="5" s="1"/>
  <c r="V239" i="5"/>
  <c r="V240" i="5" s="1"/>
  <c r="W239" i="5"/>
  <c r="X239" i="5"/>
  <c r="X240" i="5" s="1"/>
  <c r="Y239" i="5"/>
  <c r="Y240" i="5" s="1"/>
  <c r="Z239" i="5"/>
  <c r="Z240" i="5" s="1"/>
  <c r="AA239" i="5"/>
  <c r="AB239" i="5"/>
  <c r="AC239" i="5"/>
  <c r="AC240" i="5" s="1"/>
  <c r="AD239" i="5"/>
  <c r="AD240" i="5" s="1"/>
  <c r="AE239" i="5"/>
  <c r="AF239" i="5"/>
  <c r="AG239" i="5"/>
  <c r="AG240" i="5" s="1"/>
  <c r="AH239" i="5"/>
  <c r="AH240" i="5" s="1"/>
  <c r="AI239" i="5"/>
  <c r="AJ239" i="5"/>
  <c r="K240" i="5"/>
  <c r="L240" i="5"/>
  <c r="O240" i="5"/>
  <c r="P240" i="5"/>
  <c r="S240" i="5"/>
  <c r="T240" i="5"/>
  <c r="W240" i="5"/>
  <c r="AA240" i="5"/>
  <c r="AB240" i="5"/>
  <c r="AE240" i="5"/>
  <c r="AF240" i="5"/>
  <c r="AI240" i="5"/>
  <c r="AJ240" i="5"/>
  <c r="K242" i="5"/>
  <c r="K243" i="5" s="1"/>
  <c r="L242" i="5"/>
  <c r="L243" i="5" s="1"/>
  <c r="M242" i="5"/>
  <c r="N242" i="5"/>
  <c r="N243" i="5" s="1"/>
  <c r="O242" i="5"/>
  <c r="O243" i="5" s="1"/>
  <c r="P242" i="5"/>
  <c r="P243" i="5" s="1"/>
  <c r="Q242" i="5"/>
  <c r="R242" i="5"/>
  <c r="R243" i="5" s="1"/>
  <c r="S242" i="5"/>
  <c r="T242" i="5"/>
  <c r="U242" i="5"/>
  <c r="V242" i="5"/>
  <c r="V243" i="5" s="1"/>
  <c r="W242" i="5"/>
  <c r="W243" i="5" s="1"/>
  <c r="X242" i="5"/>
  <c r="Y242" i="5"/>
  <c r="Y243" i="5" s="1"/>
  <c r="Z242" i="5"/>
  <c r="Z243" i="5" s="1"/>
  <c r="AA242" i="5"/>
  <c r="AA243" i="5" s="1"/>
  <c r="AB242" i="5"/>
  <c r="AB243" i="5" s="1"/>
  <c r="AC242" i="5"/>
  <c r="AC243" i="5" s="1"/>
  <c r="AD242" i="5"/>
  <c r="AD243" i="5" s="1"/>
  <c r="AE242" i="5"/>
  <c r="AE243" i="5" s="1"/>
  <c r="AF242" i="5"/>
  <c r="AF243" i="5" s="1"/>
  <c r="AG242" i="5"/>
  <c r="AH242" i="5"/>
  <c r="AH243" i="5" s="1"/>
  <c r="AI242" i="5"/>
  <c r="AJ242" i="5"/>
  <c r="AJ243" i="5" s="1"/>
  <c r="M243" i="5"/>
  <c r="Q243" i="5"/>
  <c r="S243" i="5"/>
  <c r="T243" i="5"/>
  <c r="U243" i="5"/>
  <c r="X243" i="5"/>
  <c r="AG243" i="5"/>
  <c r="AI243" i="5"/>
  <c r="K245" i="5"/>
  <c r="L245" i="5"/>
  <c r="L246" i="5" s="1"/>
  <c r="M245" i="5"/>
  <c r="M246" i="5" s="1"/>
  <c r="N245" i="5"/>
  <c r="N246" i="5" s="1"/>
  <c r="O245" i="5"/>
  <c r="P245" i="5"/>
  <c r="Q245" i="5"/>
  <c r="R245" i="5"/>
  <c r="R246" i="5" s="1"/>
  <c r="S245" i="5"/>
  <c r="S246" i="5" s="1"/>
  <c r="T245" i="5"/>
  <c r="T246" i="5" s="1"/>
  <c r="U245" i="5"/>
  <c r="U246" i="5" s="1"/>
  <c r="V245" i="5"/>
  <c r="V246" i="5" s="1"/>
  <c r="W245" i="5"/>
  <c r="X245" i="5"/>
  <c r="X246" i="5" s="1"/>
  <c r="Y245" i="5"/>
  <c r="Y246" i="5" s="1"/>
  <c r="Z245" i="5"/>
  <c r="Z246" i="5" s="1"/>
  <c r="AA245" i="5"/>
  <c r="AA246" i="5" s="1"/>
  <c r="AB245" i="5"/>
  <c r="AB246" i="5" s="1"/>
  <c r="AC245" i="5"/>
  <c r="AC246" i="5" s="1"/>
  <c r="AD245" i="5"/>
  <c r="AD246" i="5" s="1"/>
  <c r="AE245" i="5"/>
  <c r="AF245" i="5"/>
  <c r="AG245" i="5"/>
  <c r="AG246" i="5" s="1"/>
  <c r="AH245" i="5"/>
  <c r="AH246" i="5" s="1"/>
  <c r="AI245" i="5"/>
  <c r="AJ245" i="5"/>
  <c r="K246" i="5"/>
  <c r="O246" i="5"/>
  <c r="P246" i="5"/>
  <c r="Q246" i="5"/>
  <c r="W246" i="5"/>
  <c r="AE246" i="5"/>
  <c r="AF246" i="5"/>
  <c r="AI246" i="5"/>
  <c r="AJ246" i="5"/>
  <c r="K248" i="5"/>
  <c r="K249" i="5" s="1"/>
  <c r="L248" i="5"/>
  <c r="L249" i="5" s="1"/>
  <c r="M248" i="5"/>
  <c r="N248" i="5"/>
  <c r="N249" i="5" s="1"/>
  <c r="O248" i="5"/>
  <c r="O249" i="5" s="1"/>
  <c r="P248" i="5"/>
  <c r="P249" i="5" s="1"/>
  <c r="Q248" i="5"/>
  <c r="R248" i="5"/>
  <c r="R249" i="5" s="1"/>
  <c r="S248" i="5"/>
  <c r="S249" i="5" s="1"/>
  <c r="T248" i="5"/>
  <c r="U248" i="5"/>
  <c r="V248" i="5"/>
  <c r="V249" i="5" s="1"/>
  <c r="W248" i="5"/>
  <c r="W249" i="5" s="1"/>
  <c r="X248" i="5"/>
  <c r="Y248" i="5"/>
  <c r="Y249" i="5" s="1"/>
  <c r="Z248" i="5"/>
  <c r="Z249" i="5" s="1"/>
  <c r="AA248" i="5"/>
  <c r="AA249" i="5" s="1"/>
  <c r="AB248" i="5"/>
  <c r="AB249" i="5" s="1"/>
  <c r="AC248" i="5"/>
  <c r="AD248" i="5"/>
  <c r="AD249" i="5" s="1"/>
  <c r="AE248" i="5"/>
  <c r="AE249" i="5" s="1"/>
  <c r="AF248" i="5"/>
  <c r="AF249" i="5" s="1"/>
  <c r="AG248" i="5"/>
  <c r="AH248" i="5"/>
  <c r="AH249" i="5" s="1"/>
  <c r="AI248" i="5"/>
  <c r="AI249" i="5" s="1"/>
  <c r="AJ248" i="5"/>
  <c r="M249" i="5"/>
  <c r="Q249" i="5"/>
  <c r="T249" i="5"/>
  <c r="U249" i="5"/>
  <c r="X249" i="5"/>
  <c r="AC249" i="5"/>
  <c r="AG249" i="5"/>
  <c r="AJ249" i="5"/>
  <c r="K251" i="5"/>
  <c r="K252" i="5" s="1"/>
  <c r="L251" i="5"/>
  <c r="L252" i="5" s="1"/>
  <c r="M251" i="5"/>
  <c r="M252" i="5" s="1"/>
  <c r="N251" i="5"/>
  <c r="N252" i="5" s="1"/>
  <c r="O251" i="5"/>
  <c r="P251" i="5"/>
  <c r="Q251" i="5"/>
  <c r="R251" i="5"/>
  <c r="R252" i="5" s="1"/>
  <c r="S251" i="5"/>
  <c r="S252" i="5" s="1"/>
  <c r="T251" i="5"/>
  <c r="T252" i="5" s="1"/>
  <c r="U251" i="5"/>
  <c r="V251" i="5"/>
  <c r="V252" i="5" s="1"/>
  <c r="W251" i="5"/>
  <c r="W252" i="5" s="1"/>
  <c r="X251" i="5"/>
  <c r="X252" i="5" s="1"/>
  <c r="Y251" i="5"/>
  <c r="Y252" i="5" s="1"/>
  <c r="Z251" i="5"/>
  <c r="Z252" i="5" s="1"/>
  <c r="AA251" i="5"/>
  <c r="AA252" i="5" s="1"/>
  <c r="AB251" i="5"/>
  <c r="AB252" i="5" s="1"/>
  <c r="AC251" i="5"/>
  <c r="AC252" i="5" s="1"/>
  <c r="AD251" i="5"/>
  <c r="AD252" i="5" s="1"/>
  <c r="AE251" i="5"/>
  <c r="AF251" i="5"/>
  <c r="AF252" i="5" s="1"/>
  <c r="AG251" i="5"/>
  <c r="AH251" i="5"/>
  <c r="AH252" i="5" s="1"/>
  <c r="AI251" i="5"/>
  <c r="AJ251" i="5"/>
  <c r="O252" i="5"/>
  <c r="P252" i="5"/>
  <c r="Q252" i="5"/>
  <c r="U252" i="5"/>
  <c r="AE252" i="5"/>
  <c r="AG252" i="5"/>
  <c r="AI252" i="5"/>
  <c r="AJ252" i="5"/>
  <c r="K254" i="5"/>
  <c r="K255" i="5" s="1"/>
  <c r="L254" i="5"/>
  <c r="L255" i="5" s="1"/>
  <c r="M254" i="5"/>
  <c r="N254" i="5"/>
  <c r="N255" i="5" s="1"/>
  <c r="O254" i="5"/>
  <c r="P254" i="5"/>
  <c r="P255" i="5" s="1"/>
  <c r="Q254" i="5"/>
  <c r="Q255" i="5" s="1"/>
  <c r="R254" i="5"/>
  <c r="R255" i="5" s="1"/>
  <c r="S254" i="5"/>
  <c r="T254" i="5"/>
  <c r="U254" i="5"/>
  <c r="V254" i="5"/>
  <c r="V255" i="5" s="1"/>
  <c r="W254" i="5"/>
  <c r="W255" i="5" s="1"/>
  <c r="X254" i="5"/>
  <c r="X255" i="5" s="1"/>
  <c r="Y254" i="5"/>
  <c r="Y255" i="5" s="1"/>
  <c r="Z254" i="5"/>
  <c r="Z255" i="5" s="1"/>
  <c r="AA254" i="5"/>
  <c r="AA255" i="5" s="1"/>
  <c r="AB254" i="5"/>
  <c r="AB255" i="5" s="1"/>
  <c r="AC254" i="5"/>
  <c r="AC255" i="5" s="1"/>
  <c r="AD254" i="5"/>
  <c r="AD255" i="5" s="1"/>
  <c r="AE254" i="5"/>
  <c r="AF254" i="5"/>
  <c r="AF255" i="5" s="1"/>
  <c r="AG254" i="5"/>
  <c r="AH254" i="5"/>
  <c r="AH255" i="5" s="1"/>
  <c r="AI254" i="5"/>
  <c r="AJ254" i="5"/>
  <c r="M255" i="5"/>
  <c r="O255" i="5"/>
  <c r="S255" i="5"/>
  <c r="T255" i="5"/>
  <c r="U255" i="5"/>
  <c r="AE255" i="5"/>
  <c r="AG255" i="5"/>
  <c r="AI255" i="5"/>
  <c r="AJ255" i="5"/>
  <c r="K257" i="5"/>
  <c r="K258" i="5" s="1"/>
  <c r="L257" i="5"/>
  <c r="L258" i="5" s="1"/>
  <c r="M257" i="5"/>
  <c r="M258" i="5" s="1"/>
  <c r="N257" i="5"/>
  <c r="N258" i="5" s="1"/>
  <c r="O257" i="5"/>
  <c r="P257" i="5"/>
  <c r="Q257" i="5"/>
  <c r="R257" i="5"/>
  <c r="R258" i="5" s="1"/>
  <c r="S257" i="5"/>
  <c r="S258" i="5" s="1"/>
  <c r="T257" i="5"/>
  <c r="T258" i="5" s="1"/>
  <c r="U257" i="5"/>
  <c r="V257" i="5"/>
  <c r="V258" i="5" s="1"/>
  <c r="W257" i="5"/>
  <c r="W258" i="5" s="1"/>
  <c r="X257" i="5"/>
  <c r="X258" i="5" s="1"/>
  <c r="Y257" i="5"/>
  <c r="Y258" i="5" s="1"/>
  <c r="Z257" i="5"/>
  <c r="Z258" i="5" s="1"/>
  <c r="AA257" i="5"/>
  <c r="AA258" i="5" s="1"/>
  <c r="AB257" i="5"/>
  <c r="AB258" i="5" s="1"/>
  <c r="AC257" i="5"/>
  <c r="AC258" i="5" s="1"/>
  <c r="AD257" i="5"/>
  <c r="AD258" i="5" s="1"/>
  <c r="AE257" i="5"/>
  <c r="AF257" i="5"/>
  <c r="AF258" i="5" s="1"/>
  <c r="AG257" i="5"/>
  <c r="AH257" i="5"/>
  <c r="AH258" i="5" s="1"/>
  <c r="AI257" i="5"/>
  <c r="AJ257" i="5"/>
  <c r="O258" i="5"/>
  <c r="P258" i="5"/>
  <c r="Q258" i="5"/>
  <c r="U258" i="5"/>
  <c r="AE258" i="5"/>
  <c r="AG258" i="5"/>
  <c r="AI258" i="5"/>
  <c r="AJ258" i="5"/>
  <c r="K260" i="5"/>
  <c r="K261" i="5" s="1"/>
  <c r="L260" i="5"/>
  <c r="L261" i="5" s="1"/>
  <c r="M260" i="5"/>
  <c r="N260" i="5"/>
  <c r="N261" i="5" s="1"/>
  <c r="O260" i="5"/>
  <c r="P260" i="5"/>
  <c r="P261" i="5" s="1"/>
  <c r="Q260" i="5"/>
  <c r="Q261" i="5" s="1"/>
  <c r="R260" i="5"/>
  <c r="R261" i="5" s="1"/>
  <c r="S260" i="5"/>
  <c r="T260" i="5"/>
  <c r="U260" i="5"/>
  <c r="V260" i="5"/>
  <c r="V261" i="5" s="1"/>
  <c r="W260" i="5"/>
  <c r="W261" i="5" s="1"/>
  <c r="X260" i="5"/>
  <c r="X261" i="5" s="1"/>
  <c r="Y260" i="5"/>
  <c r="Y261" i="5" s="1"/>
  <c r="Z260" i="5"/>
  <c r="Z261" i="5" s="1"/>
  <c r="AA260" i="5"/>
  <c r="AA261" i="5" s="1"/>
  <c r="AB260" i="5"/>
  <c r="AB261" i="5" s="1"/>
  <c r="AC260" i="5"/>
  <c r="AD260" i="5"/>
  <c r="AD261" i="5" s="1"/>
  <c r="AE260" i="5"/>
  <c r="AF260" i="5"/>
  <c r="AF261" i="5" s="1"/>
  <c r="AG260" i="5"/>
  <c r="AH260" i="5"/>
  <c r="AH261" i="5" s="1"/>
  <c r="AI260" i="5"/>
  <c r="AJ260" i="5"/>
  <c r="M261" i="5"/>
  <c r="O261" i="5"/>
  <c r="S261" i="5"/>
  <c r="T261" i="5"/>
  <c r="U261" i="5"/>
  <c r="AC261" i="5"/>
  <c r="AE261" i="5"/>
  <c r="AG261" i="5"/>
  <c r="AI261" i="5"/>
  <c r="AJ261" i="5"/>
  <c r="K263" i="5"/>
  <c r="K264" i="5" s="1"/>
  <c r="L263" i="5"/>
  <c r="L264" i="5" s="1"/>
  <c r="M263" i="5"/>
  <c r="M264" i="5" s="1"/>
  <c r="N263" i="5"/>
  <c r="N264" i="5" s="1"/>
  <c r="O263" i="5"/>
  <c r="P263" i="5"/>
  <c r="Q263" i="5"/>
  <c r="R263" i="5"/>
  <c r="R264" i="5" s="1"/>
  <c r="S263" i="5"/>
  <c r="T263" i="5"/>
  <c r="T264" i="5" s="1"/>
  <c r="U263" i="5"/>
  <c r="V263" i="5"/>
  <c r="V264" i="5" s="1"/>
  <c r="W263" i="5"/>
  <c r="W264" i="5" s="1"/>
  <c r="X263" i="5"/>
  <c r="X264" i="5" s="1"/>
  <c r="Y263" i="5"/>
  <c r="Y264" i="5" s="1"/>
  <c r="Z263" i="5"/>
  <c r="Z264" i="5" s="1"/>
  <c r="AA263" i="5"/>
  <c r="AB263" i="5"/>
  <c r="AB264" i="5" s="1"/>
  <c r="AC263" i="5"/>
  <c r="AC264" i="5" s="1"/>
  <c r="AD263" i="5"/>
  <c r="AD264" i="5" s="1"/>
  <c r="AE263" i="5"/>
  <c r="AF263" i="5"/>
  <c r="AF264" i="5" s="1"/>
  <c r="AG263" i="5"/>
  <c r="AH263" i="5"/>
  <c r="AH264" i="5" s="1"/>
  <c r="AI263" i="5"/>
  <c r="AJ263" i="5"/>
  <c r="O264" i="5"/>
  <c r="P264" i="5"/>
  <c r="Q264" i="5"/>
  <c r="S264" i="5"/>
  <c r="U264" i="5"/>
  <c r="AA264" i="5"/>
  <c r="AE264" i="5"/>
  <c r="AG264" i="5"/>
  <c r="AI264" i="5"/>
  <c r="AJ264" i="5"/>
  <c r="K266" i="5"/>
  <c r="K267" i="5" s="1"/>
  <c r="L266" i="5"/>
  <c r="L267" i="5" s="1"/>
  <c r="M266" i="5"/>
  <c r="N266" i="5"/>
  <c r="N267" i="5" s="1"/>
  <c r="O266" i="5"/>
  <c r="P266" i="5"/>
  <c r="P267" i="5" s="1"/>
  <c r="Q266" i="5"/>
  <c r="Q267" i="5" s="1"/>
  <c r="R266" i="5"/>
  <c r="R267" i="5" s="1"/>
  <c r="S266" i="5"/>
  <c r="T266" i="5"/>
  <c r="T267" i="5" s="1"/>
  <c r="U266" i="5"/>
  <c r="V266" i="5"/>
  <c r="V267" i="5" s="1"/>
  <c r="W266" i="5"/>
  <c r="X266" i="5"/>
  <c r="X267" i="5" s="1"/>
  <c r="Y266" i="5"/>
  <c r="Z266" i="5"/>
  <c r="Z267" i="5" s="1"/>
  <c r="AA266" i="5"/>
  <c r="AA267" i="5" s="1"/>
  <c r="AB266" i="5"/>
  <c r="AB267" i="5" s="1"/>
  <c r="AC266" i="5"/>
  <c r="AD266" i="5"/>
  <c r="AD267" i="5" s="1"/>
  <c r="AE266" i="5"/>
  <c r="AF266" i="5"/>
  <c r="AF267" i="5" s="1"/>
  <c r="AG266" i="5"/>
  <c r="AG267" i="5" s="1"/>
  <c r="AH266" i="5"/>
  <c r="AH267" i="5" s="1"/>
  <c r="AI266" i="5"/>
  <c r="AJ266" i="5"/>
  <c r="AJ267" i="5" s="1"/>
  <c r="M267" i="5"/>
  <c r="O267" i="5"/>
  <c r="S267" i="5"/>
  <c r="U267" i="5"/>
  <c r="W267" i="5"/>
  <c r="Y267" i="5"/>
  <c r="AC267" i="5"/>
  <c r="AE267" i="5"/>
  <c r="AI267" i="5"/>
  <c r="K269" i="5"/>
  <c r="K270" i="5" s="1"/>
  <c r="L269" i="5"/>
  <c r="M269" i="5"/>
  <c r="M270" i="5" s="1"/>
  <c r="N269" i="5"/>
  <c r="N270" i="5" s="1"/>
  <c r="O269" i="5"/>
  <c r="P269" i="5"/>
  <c r="Q269" i="5"/>
  <c r="R269" i="5"/>
  <c r="R270" i="5" s="1"/>
  <c r="S269" i="5"/>
  <c r="S270" i="5" s="1"/>
  <c r="T269" i="5"/>
  <c r="U269" i="5"/>
  <c r="U270" i="5" s="1"/>
  <c r="V269" i="5"/>
  <c r="V270" i="5" s="1"/>
  <c r="W269" i="5"/>
  <c r="W270" i="5" s="1"/>
  <c r="X269" i="5"/>
  <c r="X270" i="5" s="1"/>
  <c r="Y269" i="5"/>
  <c r="Y270" i="5" s="1"/>
  <c r="Z269" i="5"/>
  <c r="Z270" i="5" s="1"/>
  <c r="AA269" i="5"/>
  <c r="AB269" i="5"/>
  <c r="AC269" i="5"/>
  <c r="AC270" i="5" s="1"/>
  <c r="AD269" i="5"/>
  <c r="AD270" i="5" s="1"/>
  <c r="AE269" i="5"/>
  <c r="AE270" i="5" s="1"/>
  <c r="AF269" i="5"/>
  <c r="AG269" i="5"/>
  <c r="AH269" i="5"/>
  <c r="AH270" i="5" s="1"/>
  <c r="AI269" i="5"/>
  <c r="AI270" i="5" s="1"/>
  <c r="AJ269" i="5"/>
  <c r="L270" i="5"/>
  <c r="O270" i="5"/>
  <c r="P270" i="5"/>
  <c r="Q270" i="5"/>
  <c r="T270" i="5"/>
  <c r="AA270" i="5"/>
  <c r="AB270" i="5"/>
  <c r="AF270" i="5"/>
  <c r="AG270" i="5"/>
  <c r="AJ270" i="5"/>
  <c r="K272" i="5"/>
  <c r="K273" i="5" s="1"/>
  <c r="L272" i="5"/>
  <c r="L273" i="5" s="1"/>
  <c r="M272" i="5"/>
  <c r="N272" i="5"/>
  <c r="N273" i="5" s="1"/>
  <c r="O272" i="5"/>
  <c r="P272" i="5"/>
  <c r="P273" i="5" s="1"/>
  <c r="Q272" i="5"/>
  <c r="R272" i="5"/>
  <c r="R273" i="5" s="1"/>
  <c r="S272" i="5"/>
  <c r="T272" i="5"/>
  <c r="T273" i="5" s="1"/>
  <c r="U272" i="5"/>
  <c r="V272" i="5"/>
  <c r="V273" i="5" s="1"/>
  <c r="W272" i="5"/>
  <c r="X272" i="5"/>
  <c r="X273" i="5" s="1"/>
  <c r="Y272" i="5"/>
  <c r="Z272" i="5"/>
  <c r="Z273" i="5" s="1"/>
  <c r="AA272" i="5"/>
  <c r="AA273" i="5" s="1"/>
  <c r="AB272" i="5"/>
  <c r="AB273" i="5" s="1"/>
  <c r="AC272" i="5"/>
  <c r="AD272" i="5"/>
  <c r="AD273" i="5" s="1"/>
  <c r="AE272" i="5"/>
  <c r="AF272" i="5"/>
  <c r="AF273" i="5" s="1"/>
  <c r="AG272" i="5"/>
  <c r="AH272" i="5"/>
  <c r="AH273" i="5" s="1"/>
  <c r="AI272" i="5"/>
  <c r="AJ272" i="5"/>
  <c r="AJ273" i="5" s="1"/>
  <c r="M273" i="5"/>
  <c r="O273" i="5"/>
  <c r="Q273" i="5"/>
  <c r="S273" i="5"/>
  <c r="U273" i="5"/>
  <c r="W273" i="5"/>
  <c r="Y273" i="5"/>
  <c r="AC273" i="5"/>
  <c r="AE273" i="5"/>
  <c r="AG273" i="5"/>
  <c r="AI273" i="5"/>
  <c r="K275" i="5"/>
  <c r="L275" i="5"/>
  <c r="L276" i="5" s="1"/>
  <c r="M275" i="5"/>
  <c r="M276" i="5" s="1"/>
  <c r="N275" i="5"/>
  <c r="N276" i="5" s="1"/>
  <c r="O275" i="5"/>
  <c r="P275" i="5"/>
  <c r="Q275" i="5"/>
  <c r="R275" i="5"/>
  <c r="R276" i="5" s="1"/>
  <c r="S275" i="5"/>
  <c r="S276" i="5" s="1"/>
  <c r="T275" i="5"/>
  <c r="U275" i="5"/>
  <c r="U276" i="5" s="1"/>
  <c r="V275" i="5"/>
  <c r="V276" i="5" s="1"/>
  <c r="W275" i="5"/>
  <c r="X275" i="5"/>
  <c r="X276" i="5" s="1"/>
  <c r="Y275" i="5"/>
  <c r="Y276" i="5" s="1"/>
  <c r="Z275" i="5"/>
  <c r="Z276" i="5" s="1"/>
  <c r="AA275" i="5"/>
  <c r="AB275" i="5"/>
  <c r="AC275" i="5"/>
  <c r="AC276" i="5" s="1"/>
  <c r="AD275" i="5"/>
  <c r="AD276" i="5" s="1"/>
  <c r="AE275" i="5"/>
  <c r="AF275" i="5"/>
  <c r="AF276" i="5" s="1"/>
  <c r="AG275" i="5"/>
  <c r="AG276" i="5" s="1"/>
  <c r="AH275" i="5"/>
  <c r="AH276" i="5" s="1"/>
  <c r="AI275" i="5"/>
  <c r="AI276" i="5" s="1"/>
  <c r="AJ275" i="5"/>
  <c r="K276" i="5"/>
  <c r="O276" i="5"/>
  <c r="P276" i="5"/>
  <c r="Q276" i="5"/>
  <c r="T276" i="5"/>
  <c r="W276" i="5"/>
  <c r="AA276" i="5"/>
  <c r="AB276" i="5"/>
  <c r="AE276" i="5"/>
  <c r="AJ276" i="5"/>
  <c r="K278" i="5"/>
  <c r="K279" i="5" s="1"/>
  <c r="L278" i="5"/>
  <c r="L279" i="5" s="1"/>
  <c r="M278" i="5"/>
  <c r="N278" i="5"/>
  <c r="N279" i="5" s="1"/>
  <c r="O278" i="5"/>
  <c r="P278" i="5"/>
  <c r="P279" i="5" s="1"/>
  <c r="Q278" i="5"/>
  <c r="Q279" i="5" s="1"/>
  <c r="R278" i="5"/>
  <c r="R279" i="5" s="1"/>
  <c r="S278" i="5"/>
  <c r="T278" i="5"/>
  <c r="T279" i="5" s="1"/>
  <c r="U278" i="5"/>
  <c r="V278" i="5"/>
  <c r="V279" i="5" s="1"/>
  <c r="W278" i="5"/>
  <c r="X278" i="5"/>
  <c r="X279" i="5" s="1"/>
  <c r="Y278" i="5"/>
  <c r="Z278" i="5"/>
  <c r="Z279" i="5" s="1"/>
  <c r="AA278" i="5"/>
  <c r="AA279" i="5" s="1"/>
  <c r="AB278" i="5"/>
  <c r="AB279" i="5" s="1"/>
  <c r="AC278" i="5"/>
  <c r="AD278" i="5"/>
  <c r="AD279" i="5" s="1"/>
  <c r="AE278" i="5"/>
  <c r="AF278" i="5"/>
  <c r="AF279" i="5" s="1"/>
  <c r="AG278" i="5"/>
  <c r="AG279" i="5" s="1"/>
  <c r="AH278" i="5"/>
  <c r="AH279" i="5" s="1"/>
  <c r="AI278" i="5"/>
  <c r="AJ278" i="5"/>
  <c r="AJ279" i="5" s="1"/>
  <c r="M279" i="5"/>
  <c r="O279" i="5"/>
  <c r="S279" i="5"/>
  <c r="U279" i="5"/>
  <c r="W279" i="5"/>
  <c r="Y279" i="5"/>
  <c r="AC279" i="5"/>
  <c r="AE279" i="5"/>
  <c r="AI279" i="5"/>
  <c r="K281" i="5"/>
  <c r="K282" i="5" s="1"/>
  <c r="L281" i="5"/>
  <c r="M281" i="5"/>
  <c r="M282" i="5" s="1"/>
  <c r="N281" i="5"/>
  <c r="N282" i="5" s="1"/>
  <c r="O281" i="5"/>
  <c r="P281" i="5"/>
  <c r="P282" i="5" s="1"/>
  <c r="Q281" i="5"/>
  <c r="Q282" i="5" s="1"/>
  <c r="R281" i="5"/>
  <c r="R282" i="5" s="1"/>
  <c r="S281" i="5"/>
  <c r="S282" i="5" s="1"/>
  <c r="T281" i="5"/>
  <c r="U281" i="5"/>
  <c r="V281" i="5"/>
  <c r="V282" i="5" s="1"/>
  <c r="W281" i="5"/>
  <c r="W282" i="5" s="1"/>
  <c r="X281" i="5"/>
  <c r="X282" i="5" s="1"/>
  <c r="Y281" i="5"/>
  <c r="Z281" i="5"/>
  <c r="Z282" i="5" s="1"/>
  <c r="AA281" i="5"/>
  <c r="AA282" i="5" s="1"/>
  <c r="AB281" i="5"/>
  <c r="AC281" i="5"/>
  <c r="AC282" i="5" s="1"/>
  <c r="AD281" i="5"/>
  <c r="AD282" i="5" s="1"/>
  <c r="AE281" i="5"/>
  <c r="AE282" i="5" s="1"/>
  <c r="AF281" i="5"/>
  <c r="AF282" i="5" s="1"/>
  <c r="AG281" i="5"/>
  <c r="AH281" i="5"/>
  <c r="AH282" i="5" s="1"/>
  <c r="AI281" i="5"/>
  <c r="AI282" i="5" s="1"/>
  <c r="AJ281" i="5"/>
  <c r="L282" i="5"/>
  <c r="O282" i="5"/>
  <c r="T282" i="5"/>
  <c r="U282" i="5"/>
  <c r="Y282" i="5"/>
  <c r="AB282" i="5"/>
  <c r="AG282" i="5"/>
  <c r="AJ282" i="5"/>
  <c r="K284" i="5"/>
  <c r="K285" i="5" s="1"/>
  <c r="L284" i="5"/>
  <c r="L285" i="5" s="1"/>
  <c r="M284" i="5"/>
  <c r="N284" i="5"/>
  <c r="N285" i="5" s="1"/>
  <c r="O284" i="5"/>
  <c r="P284" i="5"/>
  <c r="P285" i="5" s="1"/>
  <c r="Q284" i="5"/>
  <c r="Q285" i="5" s="1"/>
  <c r="R284" i="5"/>
  <c r="R285" i="5" s="1"/>
  <c r="S284" i="5"/>
  <c r="T284" i="5"/>
  <c r="T285" i="5" s="1"/>
  <c r="U284" i="5"/>
  <c r="V284" i="5"/>
  <c r="V285" i="5" s="1"/>
  <c r="W284" i="5"/>
  <c r="X284" i="5"/>
  <c r="X285" i="5" s="1"/>
  <c r="Y284" i="5"/>
  <c r="Z284" i="5"/>
  <c r="Z285" i="5" s="1"/>
  <c r="AA284" i="5"/>
  <c r="AA285" i="5" s="1"/>
  <c r="AB284" i="5"/>
  <c r="AB285" i="5" s="1"/>
  <c r="AC284" i="5"/>
  <c r="AD284" i="5"/>
  <c r="AD285" i="5" s="1"/>
  <c r="AE284" i="5"/>
  <c r="AF284" i="5"/>
  <c r="AF285" i="5" s="1"/>
  <c r="AG284" i="5"/>
  <c r="AG285" i="5" s="1"/>
  <c r="AH284" i="5"/>
  <c r="AH285" i="5" s="1"/>
  <c r="AI284" i="5"/>
  <c r="AJ284" i="5"/>
  <c r="AJ285" i="5" s="1"/>
  <c r="M285" i="5"/>
  <c r="O285" i="5"/>
  <c r="S285" i="5"/>
  <c r="U285" i="5"/>
  <c r="W285" i="5"/>
  <c r="Y285" i="5"/>
  <c r="AC285" i="5"/>
  <c r="AE285" i="5"/>
  <c r="AI285" i="5"/>
  <c r="K287" i="5"/>
  <c r="K288" i="5" s="1"/>
  <c r="L287" i="5"/>
  <c r="M287" i="5"/>
  <c r="M288" i="5" s="1"/>
  <c r="N287" i="5"/>
  <c r="N288" i="5" s="1"/>
  <c r="O287" i="5"/>
  <c r="P287" i="5"/>
  <c r="P288" i="5" s="1"/>
  <c r="Q287" i="5"/>
  <c r="Q288" i="5" s="1"/>
  <c r="R287" i="5"/>
  <c r="R288" i="5" s="1"/>
  <c r="S287" i="5"/>
  <c r="S288" i="5" s="1"/>
  <c r="T287" i="5"/>
  <c r="U287" i="5"/>
  <c r="V287" i="5"/>
  <c r="V288" i="5" s="1"/>
  <c r="W287" i="5"/>
  <c r="W288" i="5" s="1"/>
  <c r="X287" i="5"/>
  <c r="X288" i="5" s="1"/>
  <c r="Y287" i="5"/>
  <c r="Z287" i="5"/>
  <c r="Z288" i="5" s="1"/>
  <c r="AA287" i="5"/>
  <c r="AA288" i="5" s="1"/>
  <c r="AB287" i="5"/>
  <c r="AC287" i="5"/>
  <c r="AC288" i="5" s="1"/>
  <c r="AD287" i="5"/>
  <c r="AD288" i="5" s="1"/>
  <c r="AE287" i="5"/>
  <c r="AE288" i="5" s="1"/>
  <c r="AF287" i="5"/>
  <c r="AG287" i="5"/>
  <c r="AG288" i="5" s="1"/>
  <c r="AH287" i="5"/>
  <c r="AH288" i="5" s="1"/>
  <c r="AI287" i="5"/>
  <c r="AJ287" i="5"/>
  <c r="L288" i="5"/>
  <c r="O288" i="5"/>
  <c r="T288" i="5"/>
  <c r="U288" i="5"/>
  <c r="Y288" i="5"/>
  <c r="AB288" i="5"/>
  <c r="AF288" i="5"/>
  <c r="AI288" i="5"/>
  <c r="AJ288" i="5"/>
  <c r="K290" i="5"/>
  <c r="K291" i="5" s="1"/>
  <c r="L290" i="5"/>
  <c r="L291" i="5" s="1"/>
  <c r="M290" i="5"/>
  <c r="N290" i="5"/>
  <c r="N291" i="5" s="1"/>
  <c r="O290" i="5"/>
  <c r="O291" i="5" s="1"/>
  <c r="P290" i="5"/>
  <c r="P291" i="5" s="1"/>
  <c r="Q290" i="5"/>
  <c r="Q291" i="5" s="1"/>
  <c r="R290" i="5"/>
  <c r="R291" i="5" s="1"/>
  <c r="S290" i="5"/>
  <c r="S291" i="5" s="1"/>
  <c r="T290" i="5"/>
  <c r="U290" i="5"/>
  <c r="U291" i="5" s="1"/>
  <c r="V290" i="5"/>
  <c r="V291" i="5" s="1"/>
  <c r="W290" i="5"/>
  <c r="X290" i="5"/>
  <c r="X291" i="5" s="1"/>
  <c r="Y290" i="5"/>
  <c r="Y291" i="5" s="1"/>
  <c r="Z290" i="5"/>
  <c r="Z291" i="5" s="1"/>
  <c r="AA290" i="5"/>
  <c r="AA291" i="5" s="1"/>
  <c r="AB290" i="5"/>
  <c r="AB291" i="5" s="1"/>
  <c r="AC290" i="5"/>
  <c r="AD290" i="5"/>
  <c r="AD291" i="5" s="1"/>
  <c r="AE290" i="5"/>
  <c r="AE291" i="5" s="1"/>
  <c r="AF290" i="5"/>
  <c r="AF291" i="5" s="1"/>
  <c r="AG290" i="5"/>
  <c r="AG291" i="5" s="1"/>
  <c r="AH290" i="5"/>
  <c r="AH291" i="5" s="1"/>
  <c r="AI290" i="5"/>
  <c r="AI291" i="5" s="1"/>
  <c r="AJ290" i="5"/>
  <c r="M291" i="5"/>
  <c r="T291" i="5"/>
  <c r="W291" i="5"/>
  <c r="AC291" i="5"/>
  <c r="AJ291" i="5"/>
  <c r="K293" i="5"/>
  <c r="L293" i="5"/>
  <c r="M293" i="5"/>
  <c r="M294" i="5" s="1"/>
  <c r="N293" i="5"/>
  <c r="N294" i="5" s="1"/>
  <c r="O293" i="5"/>
  <c r="P293" i="5"/>
  <c r="Q293" i="5"/>
  <c r="R293" i="5"/>
  <c r="R294" i="5" s="1"/>
  <c r="S293" i="5"/>
  <c r="T293" i="5"/>
  <c r="T294" i="5" s="1"/>
  <c r="U293" i="5"/>
  <c r="V293" i="5"/>
  <c r="V294" i="5" s="1"/>
  <c r="W293" i="5"/>
  <c r="X293" i="5"/>
  <c r="X294" i="5" s="1"/>
  <c r="Y293" i="5"/>
  <c r="Z293" i="5"/>
  <c r="Z294" i="5" s="1"/>
  <c r="AA293" i="5"/>
  <c r="AB293" i="5"/>
  <c r="AC293" i="5"/>
  <c r="AC294" i="5" s="1"/>
  <c r="AD293" i="5"/>
  <c r="AD294" i="5" s="1"/>
  <c r="AE293" i="5"/>
  <c r="AF293" i="5"/>
  <c r="AG293" i="5"/>
  <c r="AG294" i="5" s="1"/>
  <c r="AH293" i="5"/>
  <c r="AH294" i="5" s="1"/>
  <c r="AI293" i="5"/>
  <c r="AJ293" i="5"/>
  <c r="AJ294" i="5" s="1"/>
  <c r="K294" i="5"/>
  <c r="L294" i="5"/>
  <c r="O294" i="5"/>
  <c r="P294" i="5"/>
  <c r="Q294" i="5"/>
  <c r="S294" i="5"/>
  <c r="U294" i="5"/>
  <c r="W294" i="5"/>
  <c r="Y294" i="5"/>
  <c r="AA294" i="5"/>
  <c r="AB294" i="5"/>
  <c r="AE294" i="5"/>
  <c r="AF294" i="5"/>
  <c r="AI294" i="5"/>
  <c r="K296" i="5"/>
  <c r="K297" i="5" s="1"/>
  <c r="L296" i="5"/>
  <c r="L297" i="5" s="1"/>
  <c r="M296" i="5"/>
  <c r="N296" i="5"/>
  <c r="N297" i="5" s="1"/>
  <c r="O296" i="5"/>
  <c r="O297" i="5" s="1"/>
  <c r="P296" i="5"/>
  <c r="P297" i="5" s="1"/>
  <c r="Q296" i="5"/>
  <c r="R296" i="5"/>
  <c r="R297" i="5" s="1"/>
  <c r="S296" i="5"/>
  <c r="S297" i="5" s="1"/>
  <c r="T296" i="5"/>
  <c r="U296" i="5"/>
  <c r="V296" i="5"/>
  <c r="V297" i="5" s="1"/>
  <c r="W296" i="5"/>
  <c r="X296" i="5"/>
  <c r="X297" i="5" s="1"/>
  <c r="Y296" i="5"/>
  <c r="Y297" i="5" s="1"/>
  <c r="Z296" i="5"/>
  <c r="Z297" i="5" s="1"/>
  <c r="AA296" i="5"/>
  <c r="AA297" i="5" s="1"/>
  <c r="AB296" i="5"/>
  <c r="AB297" i="5" s="1"/>
  <c r="AC296" i="5"/>
  <c r="AD296" i="5"/>
  <c r="AD297" i="5" s="1"/>
  <c r="AE296" i="5"/>
  <c r="AE297" i="5" s="1"/>
  <c r="AF296" i="5"/>
  <c r="AF297" i="5" s="1"/>
  <c r="AG296" i="5"/>
  <c r="AH296" i="5"/>
  <c r="AH297" i="5" s="1"/>
  <c r="AI296" i="5"/>
  <c r="AI297" i="5" s="1"/>
  <c r="AJ296" i="5"/>
  <c r="M297" i="5"/>
  <c r="Q297" i="5"/>
  <c r="T297" i="5"/>
  <c r="U297" i="5"/>
  <c r="W297" i="5"/>
  <c r="AC297" i="5"/>
  <c r="AG297" i="5"/>
  <c r="AJ297" i="5"/>
  <c r="K299" i="5"/>
  <c r="K300" i="5" s="1"/>
  <c r="L299" i="5"/>
  <c r="L300" i="5" s="1"/>
  <c r="M299" i="5"/>
  <c r="N299" i="5"/>
  <c r="N300" i="5" s="1"/>
  <c r="O299" i="5"/>
  <c r="O300" i="5" s="1"/>
  <c r="P299" i="5"/>
  <c r="P300" i="5" s="1"/>
  <c r="Q299" i="5"/>
  <c r="Q300" i="5" s="1"/>
  <c r="R299" i="5"/>
  <c r="R300" i="5" s="1"/>
  <c r="S299" i="5"/>
  <c r="T299" i="5"/>
  <c r="U299" i="5"/>
  <c r="U300" i="5" s="1"/>
  <c r="V299" i="5"/>
  <c r="V300" i="5" s="1"/>
  <c r="W299" i="5"/>
  <c r="W300" i="5" s="1"/>
  <c r="X299" i="5"/>
  <c r="X300" i="5" s="1"/>
  <c r="Y299" i="5"/>
  <c r="Z299" i="5"/>
  <c r="Z300" i="5" s="1"/>
  <c r="AA299" i="5"/>
  <c r="AB299" i="5"/>
  <c r="AB300" i="5" s="1"/>
  <c r="AC299" i="5"/>
  <c r="AD299" i="5"/>
  <c r="AD300" i="5" s="1"/>
  <c r="AE299" i="5"/>
  <c r="AF299" i="5"/>
  <c r="AF300" i="5" s="1"/>
  <c r="AG299" i="5"/>
  <c r="AG300" i="5" s="1"/>
  <c r="AH299" i="5"/>
  <c r="AH300" i="5" s="1"/>
  <c r="AI299" i="5"/>
  <c r="AJ299" i="5"/>
  <c r="AJ300" i="5" s="1"/>
  <c r="M300" i="5"/>
  <c r="S300" i="5"/>
  <c r="T300" i="5"/>
  <c r="Y300" i="5"/>
  <c r="AA300" i="5"/>
  <c r="AC300" i="5"/>
  <c r="AE300" i="5"/>
  <c r="AI300" i="5"/>
  <c r="E79" i="5"/>
  <c r="E91" i="5"/>
  <c r="L5" i="5"/>
  <c r="L6" i="5" s="1"/>
  <c r="M5" i="5"/>
  <c r="N5" i="5"/>
  <c r="O5" i="5"/>
  <c r="O6" i="5" s="1"/>
  <c r="P5" i="5"/>
  <c r="P6" i="5" s="1"/>
  <c r="Q5" i="5"/>
  <c r="R5" i="5"/>
  <c r="S5" i="5"/>
  <c r="S6" i="5" s="1"/>
  <c r="T5" i="5"/>
  <c r="T6" i="5" s="1"/>
  <c r="U5" i="5"/>
  <c r="V5" i="5"/>
  <c r="W5" i="5"/>
  <c r="X5" i="5"/>
  <c r="X6" i="5" s="1"/>
  <c r="Y5" i="5"/>
  <c r="Z5" i="5"/>
  <c r="AA5" i="5"/>
  <c r="AB5" i="5"/>
  <c r="AB6" i="5" s="1"/>
  <c r="AC5" i="5"/>
  <c r="AD5" i="5"/>
  <c r="AE5" i="5"/>
  <c r="AF5" i="5"/>
  <c r="AF6" i="5" s="1"/>
  <c r="AG5" i="5"/>
  <c r="AH5" i="5"/>
  <c r="AI5" i="5"/>
  <c r="AJ5" i="5"/>
  <c r="AJ6" i="5" s="1"/>
  <c r="K5" i="5"/>
  <c r="B2" i="5"/>
  <c r="F16" i="5"/>
  <c r="E16" i="5"/>
  <c r="F19" i="5"/>
  <c r="E19" i="5"/>
  <c r="E22" i="5"/>
  <c r="F25" i="5"/>
  <c r="E25" i="5"/>
  <c r="F28" i="5"/>
  <c r="F31" i="5"/>
  <c r="F34" i="5"/>
  <c r="F37" i="5"/>
  <c r="F40" i="5"/>
  <c r="E49" i="5"/>
  <c r="D49" i="5"/>
  <c r="D52" i="5"/>
  <c r="E52" i="5"/>
  <c r="I100" i="5"/>
  <c r="E106" i="5"/>
  <c r="M6" i="5"/>
  <c r="N6" i="5"/>
  <c r="Q6" i="5"/>
  <c r="R6" i="5"/>
  <c r="U6" i="5"/>
  <c r="V6" i="5"/>
  <c r="W6" i="5"/>
  <c r="Y6" i="5"/>
  <c r="Z6" i="5"/>
  <c r="AA6" i="5"/>
  <c r="AC6" i="5"/>
  <c r="AD6" i="5"/>
  <c r="AE6" i="5"/>
  <c r="AG6" i="5"/>
  <c r="AH6" i="5"/>
  <c r="AI6" i="5"/>
  <c r="F151" i="5" l="1"/>
  <c r="G145" i="5"/>
  <c r="I139" i="5"/>
  <c r="G151" i="5"/>
  <c r="E145" i="5"/>
  <c r="C154" i="5"/>
  <c r="F250" i="5"/>
  <c r="F241" i="5"/>
  <c r="G223" i="5"/>
  <c r="F172" i="5"/>
  <c r="E136" i="5"/>
  <c r="E133" i="5"/>
  <c r="I133" i="5"/>
  <c r="F247" i="5"/>
  <c r="G226" i="5"/>
  <c r="E208" i="5"/>
  <c r="C166" i="5"/>
  <c r="G163" i="5"/>
  <c r="F163" i="5"/>
  <c r="F244" i="5"/>
  <c r="G235" i="5"/>
  <c r="F160" i="5"/>
  <c r="G121" i="5"/>
  <c r="F10" i="5"/>
  <c r="I10" i="5"/>
  <c r="F238" i="5"/>
  <c r="E214" i="5"/>
  <c r="D283" i="5"/>
  <c r="F271" i="5"/>
  <c r="F265" i="5"/>
  <c r="F259" i="5"/>
  <c r="F274" i="5"/>
  <c r="F268" i="5"/>
  <c r="F262" i="5"/>
  <c r="F253" i="5"/>
  <c r="F256" i="5"/>
  <c r="G88" i="5"/>
  <c r="F7" i="5"/>
  <c r="G229" i="5"/>
  <c r="D292" i="5"/>
  <c r="C277" i="5"/>
  <c r="G277" i="5"/>
  <c r="E277" i="5"/>
  <c r="I277" i="5"/>
  <c r="D277" i="5"/>
  <c r="F277" i="5"/>
  <c r="E298" i="5"/>
  <c r="I298" i="5"/>
  <c r="G298" i="5"/>
  <c r="C298" i="5"/>
  <c r="F298" i="5"/>
  <c r="D298" i="5"/>
  <c r="E295" i="5"/>
  <c r="I295" i="5"/>
  <c r="F295" i="5"/>
  <c r="D295" i="5"/>
  <c r="G295" i="5"/>
  <c r="C295" i="5"/>
  <c r="C289" i="5"/>
  <c r="G289" i="5"/>
  <c r="E289" i="5"/>
  <c r="I289" i="5"/>
  <c r="D289" i="5"/>
  <c r="F289" i="5"/>
  <c r="C286" i="5"/>
  <c r="G286" i="5"/>
  <c r="E286" i="5"/>
  <c r="I286" i="5"/>
  <c r="F286" i="5"/>
  <c r="D286" i="5"/>
  <c r="G217" i="5"/>
  <c r="F283" i="5"/>
  <c r="C280" i="5"/>
  <c r="G280" i="5"/>
  <c r="E280" i="5"/>
  <c r="I280" i="5"/>
  <c r="D232" i="5"/>
  <c r="I232" i="5"/>
  <c r="D97" i="5"/>
  <c r="F97" i="5"/>
  <c r="E97" i="5"/>
  <c r="G97" i="5"/>
  <c r="C97" i="5"/>
  <c r="I97" i="5"/>
  <c r="C283" i="5"/>
  <c r="G283" i="5"/>
  <c r="E283" i="5"/>
  <c r="I283" i="5"/>
  <c r="C205" i="5"/>
  <c r="E205" i="5"/>
  <c r="G205" i="5"/>
  <c r="F292" i="5"/>
  <c r="F280" i="5"/>
  <c r="E235" i="5"/>
  <c r="E223" i="5"/>
  <c r="D220" i="5"/>
  <c r="I220" i="5"/>
  <c r="C211" i="5"/>
  <c r="E211" i="5"/>
  <c r="G211" i="5"/>
  <c r="I211" i="5"/>
  <c r="G202" i="5"/>
  <c r="I202" i="5"/>
  <c r="C202" i="5"/>
  <c r="C193" i="5"/>
  <c r="G193" i="5"/>
  <c r="E193" i="5"/>
  <c r="I193" i="5"/>
  <c r="D169" i="5"/>
  <c r="F169" i="5"/>
  <c r="G169" i="5"/>
  <c r="C169" i="5"/>
  <c r="I169" i="5"/>
  <c r="E169" i="5"/>
  <c r="I154" i="5"/>
  <c r="D76" i="5"/>
  <c r="E76" i="5"/>
  <c r="I76" i="5"/>
  <c r="F76" i="5"/>
  <c r="C76" i="5"/>
  <c r="G76" i="5"/>
  <c r="D70" i="5"/>
  <c r="E70" i="5"/>
  <c r="I70" i="5"/>
  <c r="F70" i="5"/>
  <c r="C70" i="5"/>
  <c r="G70" i="5"/>
  <c r="D280" i="5"/>
  <c r="D235" i="5"/>
  <c r="I235" i="5"/>
  <c r="E226" i="5"/>
  <c r="D223" i="5"/>
  <c r="I223" i="5"/>
  <c r="C214" i="5"/>
  <c r="G208" i="5"/>
  <c r="I208" i="5"/>
  <c r="C208" i="5"/>
  <c r="C187" i="5"/>
  <c r="G187" i="5"/>
  <c r="E187" i="5"/>
  <c r="I187" i="5"/>
  <c r="G175" i="5"/>
  <c r="F130" i="5"/>
  <c r="C130" i="5"/>
  <c r="G130" i="5"/>
  <c r="D130" i="5"/>
  <c r="E130" i="5"/>
  <c r="I130" i="5"/>
  <c r="E232" i="5"/>
  <c r="D229" i="5"/>
  <c r="I229" i="5"/>
  <c r="E220" i="5"/>
  <c r="C292" i="5"/>
  <c r="G292" i="5"/>
  <c r="E292" i="5"/>
  <c r="I292" i="5"/>
  <c r="C274" i="5"/>
  <c r="G274" i="5"/>
  <c r="D274" i="5"/>
  <c r="E274" i="5"/>
  <c r="I274" i="5"/>
  <c r="C271" i="5"/>
  <c r="G271" i="5"/>
  <c r="D271" i="5"/>
  <c r="E271" i="5"/>
  <c r="I271" i="5"/>
  <c r="C268" i="5"/>
  <c r="G268" i="5"/>
  <c r="D268" i="5"/>
  <c r="E268" i="5"/>
  <c r="I268" i="5"/>
  <c r="C265" i="5"/>
  <c r="G265" i="5"/>
  <c r="D265" i="5"/>
  <c r="E265" i="5"/>
  <c r="I265" i="5"/>
  <c r="C262" i="5"/>
  <c r="G262" i="5"/>
  <c r="D262" i="5"/>
  <c r="E262" i="5"/>
  <c r="I262" i="5"/>
  <c r="C259" i="5"/>
  <c r="G259" i="5"/>
  <c r="D259" i="5"/>
  <c r="E259" i="5"/>
  <c r="I259" i="5"/>
  <c r="C256" i="5"/>
  <c r="G256" i="5"/>
  <c r="D256" i="5"/>
  <c r="E256" i="5"/>
  <c r="I256" i="5"/>
  <c r="C253" i="5"/>
  <c r="G253" i="5"/>
  <c r="D253" i="5"/>
  <c r="E253" i="5"/>
  <c r="I253" i="5"/>
  <c r="C250" i="5"/>
  <c r="G250" i="5"/>
  <c r="D250" i="5"/>
  <c r="E250" i="5"/>
  <c r="I250" i="5"/>
  <c r="C247" i="5"/>
  <c r="G247" i="5"/>
  <c r="D247" i="5"/>
  <c r="E247" i="5"/>
  <c r="I247" i="5"/>
  <c r="C244" i="5"/>
  <c r="G244" i="5"/>
  <c r="D244" i="5"/>
  <c r="E244" i="5"/>
  <c r="I244" i="5"/>
  <c r="C241" i="5"/>
  <c r="G241" i="5"/>
  <c r="D241" i="5"/>
  <c r="E241" i="5"/>
  <c r="I241" i="5"/>
  <c r="C238" i="5"/>
  <c r="G238" i="5"/>
  <c r="D238" i="5"/>
  <c r="E238" i="5"/>
  <c r="I238" i="5"/>
  <c r="G232" i="5"/>
  <c r="E229" i="5"/>
  <c r="D226" i="5"/>
  <c r="I226" i="5"/>
  <c r="G220" i="5"/>
  <c r="E217" i="5"/>
  <c r="I214" i="5"/>
  <c r="E202" i="5"/>
  <c r="C199" i="5"/>
  <c r="E199" i="5"/>
  <c r="G199" i="5"/>
  <c r="I199" i="5"/>
  <c r="C181" i="5"/>
  <c r="G181" i="5"/>
  <c r="E181" i="5"/>
  <c r="I181" i="5"/>
  <c r="I166" i="5"/>
  <c r="D157" i="5"/>
  <c r="F157" i="5"/>
  <c r="G157" i="5"/>
  <c r="C157" i="5"/>
  <c r="I157" i="5"/>
  <c r="E157" i="5"/>
  <c r="D217" i="5"/>
  <c r="I217" i="5"/>
  <c r="I205" i="5"/>
  <c r="F175" i="5"/>
  <c r="D64" i="5"/>
  <c r="E64" i="5"/>
  <c r="I64" i="5"/>
  <c r="F64" i="5"/>
  <c r="C64" i="5"/>
  <c r="G64" i="5"/>
  <c r="D58" i="5"/>
  <c r="E58" i="5"/>
  <c r="I58" i="5"/>
  <c r="F58" i="5"/>
  <c r="C58" i="5"/>
  <c r="G58" i="5"/>
  <c r="F211" i="5"/>
  <c r="F205" i="5"/>
  <c r="F199" i="5"/>
  <c r="F193" i="5"/>
  <c r="F187" i="5"/>
  <c r="F181" i="5"/>
  <c r="F166" i="5"/>
  <c r="G166" i="5"/>
  <c r="F154" i="5"/>
  <c r="G154" i="5"/>
  <c r="D127" i="5"/>
  <c r="I127" i="5"/>
  <c r="G127" i="5"/>
  <c r="G124" i="5"/>
  <c r="C115" i="5"/>
  <c r="C196" i="5"/>
  <c r="G196" i="5"/>
  <c r="I196" i="5"/>
  <c r="C190" i="5"/>
  <c r="G190" i="5"/>
  <c r="I190" i="5"/>
  <c r="C184" i="5"/>
  <c r="G184" i="5"/>
  <c r="I184" i="5"/>
  <c r="C178" i="5"/>
  <c r="G178" i="5"/>
  <c r="I178" i="5"/>
  <c r="C172" i="5"/>
  <c r="I172" i="5"/>
  <c r="C160" i="5"/>
  <c r="I160" i="5"/>
  <c r="I148" i="5"/>
  <c r="F142" i="5"/>
  <c r="C142" i="5"/>
  <c r="G142" i="5"/>
  <c r="D142" i="5"/>
  <c r="E142" i="5"/>
  <c r="I142" i="5"/>
  <c r="E118" i="5"/>
  <c r="F235" i="5"/>
  <c r="C235" i="5"/>
  <c r="F232" i="5"/>
  <c r="C232" i="5"/>
  <c r="F229" i="5"/>
  <c r="C229" i="5"/>
  <c r="F226" i="5"/>
  <c r="C226" i="5"/>
  <c r="F223" i="5"/>
  <c r="C223" i="5"/>
  <c r="F220" i="5"/>
  <c r="C220" i="5"/>
  <c r="F217" i="5"/>
  <c r="C217" i="5"/>
  <c r="F214" i="5"/>
  <c r="D214" i="5"/>
  <c r="G214" i="5"/>
  <c r="F208" i="5"/>
  <c r="F202" i="5"/>
  <c r="F196" i="5"/>
  <c r="E196" i="5"/>
  <c r="F190" i="5"/>
  <c r="E190" i="5"/>
  <c r="F184" i="5"/>
  <c r="E184" i="5"/>
  <c r="F178" i="5"/>
  <c r="E178" i="5"/>
  <c r="C109" i="5"/>
  <c r="D211" i="5"/>
  <c r="D208" i="5"/>
  <c r="D205" i="5"/>
  <c r="D202" i="5"/>
  <c r="D199" i="5"/>
  <c r="D196" i="5"/>
  <c r="D193" i="5"/>
  <c r="D190" i="5"/>
  <c r="D187" i="5"/>
  <c r="D184" i="5"/>
  <c r="D181" i="5"/>
  <c r="D178" i="5"/>
  <c r="D172" i="5"/>
  <c r="E172" i="5"/>
  <c r="D160" i="5"/>
  <c r="E160" i="5"/>
  <c r="F148" i="5"/>
  <c r="D148" i="5"/>
  <c r="C148" i="5"/>
  <c r="F139" i="5"/>
  <c r="C139" i="5"/>
  <c r="G139" i="5"/>
  <c r="D139" i="5"/>
  <c r="E121" i="5"/>
  <c r="D118" i="5"/>
  <c r="I118" i="5"/>
  <c r="D112" i="5"/>
  <c r="G112" i="5"/>
  <c r="C112" i="5"/>
  <c r="I112" i="5"/>
  <c r="E112" i="5"/>
  <c r="F112" i="5"/>
  <c r="C106" i="5"/>
  <c r="G100" i="5"/>
  <c r="D94" i="5"/>
  <c r="F94" i="5"/>
  <c r="G94" i="5"/>
  <c r="I94" i="5"/>
  <c r="C94" i="5"/>
  <c r="E94" i="5"/>
  <c r="I88" i="5"/>
  <c r="D82" i="5"/>
  <c r="F82" i="5"/>
  <c r="E82" i="5"/>
  <c r="G82" i="5"/>
  <c r="I82" i="5"/>
  <c r="C82" i="5"/>
  <c r="D175" i="5"/>
  <c r="E175" i="5"/>
  <c r="D163" i="5"/>
  <c r="E163" i="5"/>
  <c r="D151" i="5"/>
  <c r="E151" i="5"/>
  <c r="F145" i="5"/>
  <c r="D145" i="5"/>
  <c r="C145" i="5"/>
  <c r="F136" i="5"/>
  <c r="C136" i="5"/>
  <c r="G136" i="5"/>
  <c r="D136" i="5"/>
  <c r="E124" i="5"/>
  <c r="D121" i="5"/>
  <c r="I121" i="5"/>
  <c r="I103" i="5"/>
  <c r="E103" i="5"/>
  <c r="G103" i="5"/>
  <c r="I85" i="5"/>
  <c r="I175" i="5"/>
  <c r="C175" i="5"/>
  <c r="G172" i="5"/>
  <c r="D166" i="5"/>
  <c r="E166" i="5"/>
  <c r="I163" i="5"/>
  <c r="C163" i="5"/>
  <c r="G160" i="5"/>
  <c r="D154" i="5"/>
  <c r="E154" i="5"/>
  <c r="I151" i="5"/>
  <c r="C151" i="5"/>
  <c r="G148" i="5"/>
  <c r="I145" i="5"/>
  <c r="E139" i="5"/>
  <c r="I136" i="5"/>
  <c r="F133" i="5"/>
  <c r="C133" i="5"/>
  <c r="G133" i="5"/>
  <c r="D133" i="5"/>
  <c r="E127" i="5"/>
  <c r="D124" i="5"/>
  <c r="I124" i="5"/>
  <c r="G118" i="5"/>
  <c r="I91" i="5"/>
  <c r="G91" i="5"/>
  <c r="E100" i="5"/>
  <c r="E85" i="5"/>
  <c r="E115" i="5"/>
  <c r="I115" i="5"/>
  <c r="F115" i="5"/>
  <c r="G115" i="5"/>
  <c r="E88" i="5"/>
  <c r="G79" i="5"/>
  <c r="I79" i="5"/>
  <c r="D73" i="5"/>
  <c r="E73" i="5"/>
  <c r="I73" i="5"/>
  <c r="F73" i="5"/>
  <c r="C73" i="5"/>
  <c r="G73" i="5"/>
  <c r="D67" i="5"/>
  <c r="E67" i="5"/>
  <c r="I67" i="5"/>
  <c r="F67" i="5"/>
  <c r="C67" i="5"/>
  <c r="G67" i="5"/>
  <c r="D61" i="5"/>
  <c r="E61" i="5"/>
  <c r="I61" i="5"/>
  <c r="F61" i="5"/>
  <c r="C61" i="5"/>
  <c r="G61" i="5"/>
  <c r="E55" i="5"/>
  <c r="F127" i="5"/>
  <c r="C127" i="5"/>
  <c r="F124" i="5"/>
  <c r="C124" i="5"/>
  <c r="F121" i="5"/>
  <c r="C121" i="5"/>
  <c r="F118" i="5"/>
  <c r="C118" i="5"/>
  <c r="D115" i="5"/>
  <c r="D109" i="5"/>
  <c r="F109" i="5"/>
  <c r="E109" i="5"/>
  <c r="G109" i="5"/>
  <c r="D106" i="5"/>
  <c r="F106" i="5"/>
  <c r="G106" i="5"/>
  <c r="I106" i="5"/>
  <c r="D103" i="5"/>
  <c r="F103" i="5"/>
  <c r="C103" i="5"/>
  <c r="D91" i="5"/>
  <c r="F91" i="5"/>
  <c r="C91" i="5"/>
  <c r="G85" i="5"/>
  <c r="D79" i="5"/>
  <c r="F79" i="5"/>
  <c r="C79" i="5"/>
  <c r="D100" i="5"/>
  <c r="F100" i="5"/>
  <c r="C100" i="5"/>
  <c r="D88" i="5"/>
  <c r="F88" i="5"/>
  <c r="C88" i="5"/>
  <c r="D55" i="5"/>
  <c r="D85" i="5"/>
  <c r="F85" i="5"/>
  <c r="C85" i="5"/>
  <c r="I55" i="5"/>
  <c r="I52" i="5"/>
  <c r="I49" i="5"/>
  <c r="F55" i="5"/>
  <c r="C55" i="5"/>
  <c r="F52" i="5"/>
  <c r="C52" i="5"/>
  <c r="F49" i="5"/>
  <c r="C49" i="5"/>
  <c r="F46" i="5"/>
  <c r="G55" i="5"/>
  <c r="G52" i="5"/>
  <c r="G49" i="5"/>
  <c r="F22" i="5"/>
  <c r="F13" i="5"/>
  <c r="C13" i="5"/>
  <c r="G13" i="5"/>
  <c r="D13" i="5"/>
  <c r="E13" i="5"/>
  <c r="I13" i="5"/>
  <c r="I46" i="5"/>
  <c r="E46" i="5"/>
  <c r="I43" i="5"/>
  <c r="E43" i="5"/>
  <c r="I40" i="5"/>
  <c r="E40" i="5"/>
  <c r="I37" i="5"/>
  <c r="E37" i="5"/>
  <c r="I34" i="5"/>
  <c r="E34" i="5"/>
  <c r="I31" i="5"/>
  <c r="E31" i="5"/>
  <c r="I28" i="5"/>
  <c r="E28" i="5"/>
  <c r="I25" i="5"/>
  <c r="I22" i="5"/>
  <c r="I19" i="5"/>
  <c r="I16" i="5"/>
  <c r="E10" i="5"/>
  <c r="I7" i="5"/>
  <c r="E7" i="5"/>
  <c r="D46" i="5"/>
  <c r="D43" i="5"/>
  <c r="D40" i="5"/>
  <c r="D37" i="5"/>
  <c r="D34" i="5"/>
  <c r="D31" i="5"/>
  <c r="D28" i="5"/>
  <c r="D25" i="5"/>
  <c r="D22" i="5"/>
  <c r="D19" i="5"/>
  <c r="D16" i="5"/>
  <c r="D10" i="5"/>
  <c r="D7" i="5"/>
  <c r="G46" i="5"/>
  <c r="C46" i="5"/>
  <c r="G43" i="5"/>
  <c r="C43" i="5"/>
  <c r="G40" i="5"/>
  <c r="C40" i="5"/>
  <c r="G37" i="5"/>
  <c r="C37" i="5"/>
  <c r="G34" i="5"/>
  <c r="C34" i="5"/>
  <c r="G31" i="5"/>
  <c r="C31" i="5"/>
  <c r="G28" i="5"/>
  <c r="C28" i="5"/>
  <c r="G25" i="5"/>
  <c r="C25" i="5"/>
  <c r="G22" i="5"/>
  <c r="C22" i="5"/>
  <c r="G19" i="5"/>
  <c r="C19" i="5"/>
  <c r="G16" i="5"/>
  <c r="C16" i="5"/>
  <c r="G10" i="5"/>
  <c r="C10" i="5"/>
  <c r="G7" i="5"/>
  <c r="C7" i="5"/>
  <c r="B175" i="5" l="1"/>
  <c r="B121" i="5"/>
  <c r="E42" i="6" s="1"/>
  <c r="B127" i="5"/>
  <c r="E44" i="6" s="1"/>
  <c r="B61" i="5"/>
  <c r="E22" i="6" s="1"/>
  <c r="B73" i="5"/>
  <c r="E26" i="6" s="1"/>
  <c r="B70" i="5"/>
  <c r="E25" i="6" s="1"/>
  <c r="B124" i="5"/>
  <c r="E43" i="6" s="1"/>
  <c r="B166" i="5"/>
  <c r="B295" i="5"/>
  <c r="B298" i="5"/>
  <c r="B154" i="5"/>
  <c r="B163" i="5"/>
  <c r="B103" i="5"/>
  <c r="E36" i="6" s="1"/>
  <c r="B118" i="5"/>
  <c r="E41" i="6" s="1"/>
  <c r="B133" i="5"/>
  <c r="E46" i="6" s="1"/>
  <c r="B112" i="5"/>
  <c r="E39" i="6" s="1"/>
  <c r="B139" i="5"/>
  <c r="E48" i="6" s="1"/>
  <c r="B130" i="5"/>
  <c r="E45" i="6" s="1"/>
  <c r="B169" i="5"/>
  <c r="B52" i="5"/>
  <c r="E19" i="6" s="1"/>
  <c r="B67" i="5"/>
  <c r="E24" i="6" s="1"/>
  <c r="B241" i="5"/>
  <c r="B253" i="5"/>
  <c r="B265" i="5"/>
  <c r="B76" i="5"/>
  <c r="E27" i="6" s="1"/>
  <c r="B202" i="5"/>
  <c r="B10" i="5"/>
  <c r="E5" i="6" s="1"/>
  <c r="B19" i="5"/>
  <c r="E8" i="6" s="1"/>
  <c r="B25" i="5"/>
  <c r="E10" i="6" s="1"/>
  <c r="B31" i="5"/>
  <c r="E12" i="6" s="1"/>
  <c r="B37" i="5"/>
  <c r="E14" i="6" s="1"/>
  <c r="B43" i="5"/>
  <c r="E16" i="6" s="1"/>
  <c r="B79" i="5"/>
  <c r="E28" i="6" s="1"/>
  <c r="B91" i="5"/>
  <c r="E32" i="6" s="1"/>
  <c r="B145" i="5"/>
  <c r="E50" i="6" s="1"/>
  <c r="B109" i="5"/>
  <c r="E38" i="6" s="1"/>
  <c r="B220" i="5"/>
  <c r="B226" i="5"/>
  <c r="B232" i="5"/>
  <c r="B190" i="5"/>
  <c r="B115" i="5"/>
  <c r="E40" i="6" s="1"/>
  <c r="B58" i="5"/>
  <c r="E21" i="6" s="1"/>
  <c r="B244" i="5"/>
  <c r="B256" i="5"/>
  <c r="B268" i="5"/>
  <c r="B97" i="5"/>
  <c r="E34" i="6" s="1"/>
  <c r="B286" i="5"/>
  <c r="B277" i="5"/>
  <c r="B106" i="5"/>
  <c r="E37" i="6" s="1"/>
  <c r="B172" i="5"/>
  <c r="B196" i="5"/>
  <c r="B49" i="5"/>
  <c r="E18" i="6" s="1"/>
  <c r="B55" i="5"/>
  <c r="E20" i="6" s="1"/>
  <c r="B100" i="5"/>
  <c r="E35" i="6" s="1"/>
  <c r="B151" i="5"/>
  <c r="E52" i="6" s="1"/>
  <c r="B82" i="5"/>
  <c r="E29" i="6" s="1"/>
  <c r="B94" i="5"/>
  <c r="E33" i="6" s="1"/>
  <c r="B148" i="5"/>
  <c r="E51" i="6" s="1"/>
  <c r="B142" i="5"/>
  <c r="E49" i="6" s="1"/>
  <c r="B160" i="5"/>
  <c r="B184" i="5"/>
  <c r="B157" i="5"/>
  <c r="B181" i="5"/>
  <c r="B199" i="5"/>
  <c r="B247" i="5"/>
  <c r="B259" i="5"/>
  <c r="B271" i="5"/>
  <c r="B187" i="5"/>
  <c r="B214" i="5"/>
  <c r="B211" i="5"/>
  <c r="B7" i="5"/>
  <c r="E4" i="6" s="1"/>
  <c r="B16" i="5"/>
  <c r="E7" i="6" s="1"/>
  <c r="B22" i="5"/>
  <c r="E9" i="6" s="1"/>
  <c r="B28" i="5"/>
  <c r="E11" i="6" s="1"/>
  <c r="B34" i="5"/>
  <c r="E13" i="6" s="1"/>
  <c r="B40" i="5"/>
  <c r="E15" i="6" s="1"/>
  <c r="B46" i="5"/>
  <c r="E17" i="6" s="1"/>
  <c r="B13" i="5"/>
  <c r="E6" i="6" s="1"/>
  <c r="B85" i="5"/>
  <c r="E30" i="6" s="1"/>
  <c r="B88" i="5"/>
  <c r="E31" i="6" s="1"/>
  <c r="B136" i="5"/>
  <c r="E47" i="6" s="1"/>
  <c r="B217" i="5"/>
  <c r="B223" i="5"/>
  <c r="B229" i="5"/>
  <c r="B235" i="5"/>
  <c r="B178" i="5"/>
  <c r="B64" i="5"/>
  <c r="E23" i="6" s="1"/>
  <c r="B238" i="5"/>
  <c r="B250" i="5"/>
  <c r="B262" i="5"/>
  <c r="B274" i="5"/>
  <c r="B292" i="5"/>
  <c r="B208" i="5"/>
  <c r="B193" i="5"/>
  <c r="B205" i="5"/>
  <c r="B283" i="5"/>
  <c r="B280" i="5"/>
  <c r="B289" i="5"/>
  <c r="I4" i="5" l="1"/>
  <c r="D4" i="5"/>
  <c r="E4" i="5"/>
  <c r="F4" i="5"/>
  <c r="G4" i="5"/>
  <c r="C4" i="5"/>
  <c r="B4" i="5" s="1"/>
  <c r="H169" i="5" l="1"/>
  <c r="H223" i="5"/>
  <c r="H34" i="5"/>
  <c r="H280" i="5"/>
  <c r="H163" i="5"/>
  <c r="H115" i="5"/>
  <c r="H130" i="5"/>
  <c r="H235" i="5"/>
  <c r="H76" i="5"/>
  <c r="H28" i="5"/>
  <c r="H250" i="5"/>
  <c r="H103" i="5"/>
  <c r="H262" i="5"/>
  <c r="H7" i="5"/>
  <c r="H67" i="5"/>
  <c r="H94" i="5"/>
  <c r="H274" i="5"/>
  <c r="H37" i="5"/>
  <c r="H136" i="5"/>
  <c r="H190" i="5"/>
  <c r="H181" i="5"/>
  <c r="H61" i="5"/>
  <c r="H79" i="5"/>
  <c r="H202" i="5"/>
  <c r="H112" i="5"/>
  <c r="H40" i="5"/>
  <c r="H118" i="5"/>
  <c r="H178" i="5"/>
  <c r="H226" i="5"/>
  <c r="H253" i="5"/>
  <c r="H286" i="5"/>
  <c r="H160" i="5"/>
  <c r="H46" i="5"/>
  <c r="H55" i="5"/>
  <c r="H43" i="5"/>
  <c r="H184" i="5"/>
  <c r="H220" i="5"/>
  <c r="H157" i="5"/>
  <c r="H85" i="5"/>
  <c r="H283" i="5"/>
  <c r="H193" i="5"/>
  <c r="H127" i="5"/>
  <c r="H19" i="5"/>
  <c r="H289" i="5"/>
  <c r="H100" i="5"/>
  <c r="H64" i="5"/>
  <c r="H82" i="5"/>
  <c r="H124" i="5"/>
  <c r="H16" i="5"/>
  <c r="H268" i="5"/>
  <c r="H97" i="5"/>
  <c r="H277" i="5"/>
  <c r="H154" i="5"/>
  <c r="H196" i="5"/>
  <c r="H4" i="5"/>
  <c r="H109" i="5"/>
  <c r="H10" i="5"/>
  <c r="H232" i="5"/>
  <c r="H31" i="5"/>
  <c r="H256" i="5"/>
  <c r="H205" i="5"/>
  <c r="H73" i="5"/>
  <c r="H52" i="5"/>
  <c r="H145" i="5"/>
  <c r="H292" i="5"/>
  <c r="H298" i="5"/>
  <c r="H49" i="5"/>
  <c r="H106" i="5"/>
  <c r="H265" i="5"/>
  <c r="H58" i="5"/>
  <c r="H142" i="5"/>
  <c r="H91" i="5"/>
  <c r="H187" i="5"/>
  <c r="H13" i="5"/>
  <c r="H175" i="5"/>
  <c r="H70" i="5"/>
  <c r="H166" i="5"/>
  <c r="E3" i="6"/>
  <c r="H148" i="5"/>
  <c r="H214" i="5"/>
  <c r="H139" i="5"/>
  <c r="H247" i="5"/>
  <c r="H241" i="5"/>
  <c r="H259" i="5"/>
  <c r="H238" i="5"/>
  <c r="H217" i="5"/>
  <c r="H172" i="5"/>
  <c r="H22" i="5"/>
  <c r="H295" i="5"/>
  <c r="H208" i="5"/>
  <c r="H199" i="5"/>
  <c r="H229" i="5"/>
  <c r="H151" i="5"/>
  <c r="H133" i="5"/>
  <c r="H244" i="5"/>
  <c r="H88" i="5"/>
  <c r="H121" i="5"/>
  <c r="H25" i="5"/>
  <c r="H211" i="5"/>
  <c r="H271" i="5"/>
  <c r="C5" i="6" l="1"/>
  <c r="C4" i="6"/>
  <c r="C8" i="6"/>
  <c r="C3" i="6"/>
  <c r="C6" i="6"/>
  <c r="C7" i="6"/>
</calcChain>
</file>

<file path=xl/sharedStrings.xml><?xml version="1.0" encoding="utf-8"?>
<sst xmlns="http://schemas.openxmlformats.org/spreadsheetml/2006/main" count="291" uniqueCount="62">
  <si>
    <t>Det blir lagt opp til vekas runde 26 ganger i perioden 3.april - 25.sept.</t>
  </si>
  <si>
    <t>Alle startar med 100 poeng før runden. Så trekker du frå kor mange kast du har. F.eks. 43 kast gir 57 poeng (100-43=57).</t>
  </si>
  <si>
    <t>Det er dine 5 beste rundar som tel i kampen om samanlagtsigeren.</t>
  </si>
  <si>
    <t>Ein runde er teljande når det er tre (minst to over 16 år) eller fleire som fullfører Vekas runde.</t>
  </si>
  <si>
    <t>For å registrere banerekord, må det vere minst 3 på gruppa i vekas runde eller anna turnering.</t>
  </si>
  <si>
    <t>Poengsystemet blir i år heilt nytt og du får poeng utelukka frå eige kastresultat.</t>
  </si>
  <si>
    <t>Rang</t>
  </si>
  <si>
    <t>1.</t>
  </si>
  <si>
    <t>2.</t>
  </si>
  <si>
    <t>3.</t>
  </si>
  <si>
    <t>4.</t>
  </si>
  <si>
    <t>5.</t>
  </si>
  <si>
    <t>Poeng</t>
  </si>
  <si>
    <t>Plass</t>
  </si>
  <si>
    <t xml:space="preserve">Ganger </t>
  </si>
  <si>
    <t>kast</t>
  </si>
  <si>
    <t>poeng</t>
  </si>
  <si>
    <t>Dei fem beste poenga</t>
  </si>
  <si>
    <t>Namn</t>
  </si>
  <si>
    <t>Dato</t>
  </si>
  <si>
    <t>Talet på spelarar:</t>
  </si>
  <si>
    <t>Par</t>
  </si>
  <si>
    <t>Start</t>
  </si>
  <si>
    <t>arne</t>
  </si>
  <si>
    <t>knut</t>
  </si>
  <si>
    <t>vidar</t>
  </si>
  <si>
    <t>pål</t>
  </si>
  <si>
    <t>Rundar</t>
  </si>
  <si>
    <t>Match Formula</t>
  </si>
  <si>
    <t>Dei fem beste kasta</t>
  </si>
  <si>
    <t>par</t>
  </si>
  <si>
    <t>KAST</t>
  </si>
  <si>
    <t>POENG</t>
  </si>
  <si>
    <t>utg.poeng</t>
  </si>
  <si>
    <t>Topp 5 poeng</t>
  </si>
  <si>
    <t>Vekas runde 2015</t>
  </si>
  <si>
    <t>Samanlagt</t>
  </si>
  <si>
    <t>Spelte</t>
  </si>
  <si>
    <t>rundar</t>
  </si>
  <si>
    <t>Richard Moen</t>
  </si>
  <si>
    <t>Per Jomar Nerli</t>
  </si>
  <si>
    <t>Roger Døving</t>
  </si>
  <si>
    <t>Svein Magne Jemtegård</t>
  </si>
  <si>
    <t>Terese J. Moen</t>
  </si>
  <si>
    <t>Eirik Lødøen</t>
  </si>
  <si>
    <t>Runar Andersen</t>
  </si>
  <si>
    <t>Andreas Engeset</t>
  </si>
  <si>
    <t>Jan Tore Jemtegård</t>
  </si>
  <si>
    <t>Hogne Grønningsæter</t>
  </si>
  <si>
    <t>Vegard Lødøen</t>
  </si>
  <si>
    <t>Linda Lødøen</t>
  </si>
  <si>
    <t>Marte Kristin Lødøen</t>
  </si>
  <si>
    <t>Ole Sander Ytterli</t>
  </si>
  <si>
    <t xml:space="preserve"> </t>
  </si>
  <si>
    <t>Jøran Magnussen</t>
  </si>
  <si>
    <t>Christian Swampillai</t>
  </si>
  <si>
    <t>Marte Nerli</t>
  </si>
  <si>
    <t>Anders Hanssen</t>
  </si>
  <si>
    <t>Malin J. Moen</t>
  </si>
  <si>
    <t>Matushan Ravi</t>
  </si>
  <si>
    <t>Lea Rødven</t>
  </si>
  <si>
    <t>Synnøve Jarvik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</si>
</sst>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/m/;@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/>
    <xf numFmtId="1" fontId="5" fillId="0" borderId="10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4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1" fontId="5" fillId="0" borderId="1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" fontId="5" fillId="0" borderId="13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9" fillId="0" borderId="9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2" xfId="0" applyBorder="1"/>
    <xf numFmtId="0" fontId="8" fillId="0" borderId="2" xfId="0" applyFont="1" applyBorder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11" fillId="0" borderId="10" xfId="0" applyFont="1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8" fillId="0" borderId="0" xfId="0" applyFont="1" applyBorder="1"/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6"/>
  <sheetViews>
    <sheetView workbookViewId="0">
      <selection activeCell="G10" sqref="G10"/>
    </sheetView>
  </sheetViews>
  <sheetFormatPr baseColWidth="10" defaultRowHeight="14.4" x14ac:dyDescent="0.3"/>
  <sheetData>
    <row r="1" spans="1:1" x14ac:dyDescent="0.3">
      <c r="A1" t="s">
        <v>0</v>
      </c>
    </row>
    <row r="2" spans="1:1" x14ac:dyDescent="0.3">
      <c r="A2" t="s">
        <v>5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3"/>
  <sheetViews>
    <sheetView tabSelected="1" workbookViewId="0">
      <selection activeCell="F2" sqref="F2:J2"/>
    </sheetView>
  </sheetViews>
  <sheetFormatPr baseColWidth="10" defaultRowHeight="15.6" x14ac:dyDescent="0.3"/>
  <cols>
    <col min="1" max="1" width="2.44140625" customWidth="1"/>
    <col min="2" max="2" width="5.109375" style="75" bestFit="1" customWidth="1"/>
    <col min="3" max="3" width="13.77734375" style="36" hidden="1" customWidth="1"/>
    <col min="4" max="4" width="22.5546875" style="64" customWidth="1"/>
    <col min="5" max="5" width="6.33203125" style="70" bestFit="1" customWidth="1"/>
    <col min="6" max="6" width="3.88671875" style="63" customWidth="1"/>
    <col min="7" max="10" width="3.88671875" style="36" customWidth="1"/>
    <col min="11" max="11" width="7.109375" style="60" bestFit="1" customWidth="1"/>
  </cols>
  <sheetData>
    <row r="1" spans="1:11" ht="21" x14ac:dyDescent="0.4">
      <c r="A1" s="79" t="s">
        <v>36</v>
      </c>
      <c r="B1" s="79"/>
      <c r="C1" s="79"/>
      <c r="D1" s="79"/>
      <c r="E1" s="79"/>
      <c r="F1" s="81" t="s">
        <v>53</v>
      </c>
      <c r="G1" s="81"/>
      <c r="H1" s="81"/>
      <c r="I1" s="81"/>
      <c r="J1" s="81"/>
      <c r="K1" s="81"/>
    </row>
    <row r="2" spans="1:11" ht="21" x14ac:dyDescent="0.4">
      <c r="A2" s="79" t="s">
        <v>35</v>
      </c>
      <c r="B2" s="79"/>
      <c r="C2" s="79"/>
      <c r="D2" s="79"/>
      <c r="E2" s="80"/>
      <c r="F2" s="76" t="s">
        <v>34</v>
      </c>
      <c r="G2" s="77"/>
      <c r="H2" s="77"/>
      <c r="I2" s="77"/>
      <c r="J2" s="78"/>
      <c r="K2" s="61" t="s">
        <v>37</v>
      </c>
    </row>
    <row r="3" spans="1:11" s="37" customFormat="1" x14ac:dyDescent="0.3">
      <c r="A3" s="71"/>
      <c r="B3" s="74" t="s">
        <v>13</v>
      </c>
      <c r="C3" s="65" t="s">
        <v>28</v>
      </c>
      <c r="D3" s="65" t="s">
        <v>18</v>
      </c>
      <c r="E3" s="68" t="s">
        <v>12</v>
      </c>
      <c r="F3" s="66" t="s">
        <v>7</v>
      </c>
      <c r="G3" s="65" t="s">
        <v>8</v>
      </c>
      <c r="H3" s="65" t="s">
        <v>9</v>
      </c>
      <c r="I3" s="65" t="s">
        <v>10</v>
      </c>
      <c r="J3" s="65" t="s">
        <v>11</v>
      </c>
      <c r="K3" s="67" t="s">
        <v>38</v>
      </c>
    </row>
    <row r="4" spans="1:11" x14ac:dyDescent="0.3">
      <c r="B4" s="75">
        <v>1</v>
      </c>
      <c r="C4" s="36">
        <f>MATCH(B4,Registrering!$A$6:$A$102,0)</f>
        <v>3</v>
      </c>
      <c r="D4" s="64" t="str">
        <f ca="1">OFFSET(Registrering!$B$5,C4,)</f>
        <v>Svein Magne Jemtegård</v>
      </c>
      <c r="E4" s="69">
        <f>VLOOKUP(B4,Registrering!A:I,3,0)</f>
        <v>233.0686150000098</v>
      </c>
      <c r="F4" s="62">
        <f>VLOOKUP(B4,Registrering!A:I,4,0)</f>
        <v>62</v>
      </c>
      <c r="G4" s="59">
        <f>VLOOKUP(B4,Registrering!A:I,5,0)</f>
        <v>60</v>
      </c>
      <c r="H4" s="59">
        <f>VLOOKUP(B4,Registrering!A:I,6,0)</f>
        <v>56</v>
      </c>
      <c r="I4" s="59">
        <f>VLOOKUP(B4,Registrering!A:I,7,0)</f>
        <v>55</v>
      </c>
      <c r="J4" s="59">
        <f>VLOOKUP(B4,Registrering!A:I,8,0)</f>
        <v>0</v>
      </c>
      <c r="K4" s="62">
        <f>VLOOKUP(B4,Registrering!A:I,9,0)</f>
        <v>4</v>
      </c>
    </row>
    <row r="5" spans="1:11" x14ac:dyDescent="0.3">
      <c r="B5" s="75">
        <v>2</v>
      </c>
      <c r="C5" s="36">
        <f>MATCH(B5,Registrering!$A$6:$A$102,0)</f>
        <v>9</v>
      </c>
      <c r="D5" s="64" t="str">
        <f ca="1">OFFSET(Registrering!$B$5,C5,0)</f>
        <v>Jan Tore Jemtegård</v>
      </c>
      <c r="E5" s="69">
        <f>VLOOKUP(B5,Registrering!A:I,3,0)</f>
        <v>230.06642500000919</v>
      </c>
      <c r="F5" s="62">
        <f>VLOOKUP(B5,Registrering!A:I,4,0)</f>
        <v>60</v>
      </c>
      <c r="G5" s="59">
        <f>VLOOKUP(B5,Registrering!A:I,5,0)</f>
        <v>58</v>
      </c>
      <c r="H5" s="59">
        <f>VLOOKUP(B5,Registrering!A:I,6,0)</f>
        <v>57</v>
      </c>
      <c r="I5" s="59">
        <f>VLOOKUP(B5,Registrering!A:I,7,0)</f>
        <v>55</v>
      </c>
      <c r="J5" s="59">
        <f>VLOOKUP(B5,Registrering!A:I,8,0)</f>
        <v>0</v>
      </c>
      <c r="K5" s="62">
        <f>VLOOKUP(B5,Registrering!A:I,9,0)</f>
        <v>4</v>
      </c>
    </row>
    <row r="6" spans="1:11" x14ac:dyDescent="0.3">
      <c r="B6" s="75">
        <v>3</v>
      </c>
      <c r="C6" s="36">
        <f>MATCH(B6,Registrering!$A$6:$A$102,0)</f>
        <v>4</v>
      </c>
      <c r="D6" s="64" t="str">
        <f ca="1">OFFSET(Registrering!$B$5,C6,0)</f>
        <v>Terese J. Moen</v>
      </c>
      <c r="E6" s="69">
        <f>VLOOKUP(B6,Registrering!A:I,3,0)</f>
        <v>218.06320000000969</v>
      </c>
      <c r="F6" s="62">
        <f>VLOOKUP(B6,Registrering!A:I,4,0)</f>
        <v>57</v>
      </c>
      <c r="G6" s="59">
        <f>VLOOKUP(B6,Registrering!A:I,5,0)</f>
        <v>56</v>
      </c>
      <c r="H6" s="59">
        <f>VLOOKUP(B6,Registrering!A:I,6,0)</f>
        <v>55</v>
      </c>
      <c r="I6" s="59">
        <f>VLOOKUP(B6,Registrering!A:I,7,0)</f>
        <v>50</v>
      </c>
      <c r="J6" s="59">
        <f>VLOOKUP(B6,Registrering!A:I,8,0)</f>
        <v>0</v>
      </c>
      <c r="K6" s="62">
        <f>VLOOKUP(B6,Registrering!A:I,9,0)</f>
        <v>4</v>
      </c>
    </row>
    <row r="7" spans="1:11" x14ac:dyDescent="0.3">
      <c r="B7" s="75">
        <v>4</v>
      </c>
      <c r="C7" s="36">
        <f>MATCH(B7,Registrering!$A$6:$A$102,0)</f>
        <v>5</v>
      </c>
      <c r="D7" s="64" t="str">
        <f ca="1">OFFSET(Registrering!$B$5,C7,0)</f>
        <v>Richard Moen</v>
      </c>
      <c r="E7" s="69">
        <f>VLOOKUP(B7,Registrering!A:I,3,0)</f>
        <v>206.07658000000961</v>
      </c>
      <c r="F7" s="62">
        <f>VLOOKUP(B7,Registrering!A:I,4,0)</f>
        <v>69</v>
      </c>
      <c r="G7" s="59">
        <f>VLOOKUP(B7,Registrering!A:I,5,0)</f>
        <v>69</v>
      </c>
      <c r="H7" s="59">
        <f>VLOOKUP(B7,Registrering!A:I,6,0)</f>
        <v>68</v>
      </c>
      <c r="I7" s="59">
        <f>VLOOKUP(B7,Registrering!A:I,7,0)</f>
        <v>0</v>
      </c>
      <c r="J7" s="59">
        <f>VLOOKUP(B7,Registrering!A:I,8,0)</f>
        <v>0</v>
      </c>
      <c r="K7" s="62">
        <f>VLOOKUP(B7,Registrering!A:I,9,0)</f>
        <v>3</v>
      </c>
    </row>
    <row r="8" spans="1:11" x14ac:dyDescent="0.3">
      <c r="B8" s="75">
        <v>5</v>
      </c>
      <c r="C8" s="36">
        <f>MATCH(B8,Registrering!$A$6:$A$102,0)</f>
        <v>11</v>
      </c>
      <c r="D8" s="64" t="str">
        <f ca="1">OFFSET(Registrering!$B$5,C8,0)</f>
        <v>Vegard Lødøen</v>
      </c>
      <c r="E8" s="69">
        <f>VLOOKUP(B8,Registrering!A:I,3,0)</f>
        <v>195.06041400000899</v>
      </c>
      <c r="F8" s="62">
        <f>VLOOKUP(B8,Registrering!A:I,4,0)</f>
        <v>55</v>
      </c>
      <c r="G8" s="59">
        <f>VLOOKUP(B8,Registrering!A:I,5,0)</f>
        <v>49</v>
      </c>
      <c r="H8" s="59">
        <f>VLOOKUP(B8,Registrering!A:I,6,0)</f>
        <v>47</v>
      </c>
      <c r="I8" s="59">
        <f>VLOOKUP(B8,Registrering!A:I,7,0)</f>
        <v>44</v>
      </c>
      <c r="J8" s="59">
        <f>VLOOKUP(B8,Registrering!A:I,8,0)</f>
        <v>0</v>
      </c>
      <c r="K8" s="62">
        <f>VLOOKUP(B8,Registrering!A:I,9,0)</f>
        <v>4</v>
      </c>
    </row>
    <row r="9" spans="1:11" x14ac:dyDescent="0.3">
      <c r="B9" s="75">
        <v>6</v>
      </c>
      <c r="C9" s="36">
        <f>MATCH(B9,Registrering!$A$6:$A$102,0)</f>
        <v>6</v>
      </c>
      <c r="D9" s="64" t="str">
        <f ca="1">OFFSET(Registrering!$B$5,C9,0)</f>
        <v>Eirik Lødøen</v>
      </c>
      <c r="E9" s="69">
        <f>VLOOKUP(B9,Registrering!A:I,3,0)</f>
        <v>191.0720200000095</v>
      </c>
      <c r="F9" s="62">
        <f>VLOOKUP(B9,Registrering!A:I,4,0)</f>
        <v>65</v>
      </c>
      <c r="G9" s="59">
        <f>VLOOKUP(B9,Registrering!A:I,5,0)</f>
        <v>64</v>
      </c>
      <c r="H9" s="59">
        <f>VLOOKUP(B9,Registrering!A:I,6,0)</f>
        <v>62</v>
      </c>
      <c r="I9" s="59">
        <f>VLOOKUP(B9,Registrering!A:I,7,0)</f>
        <v>0</v>
      </c>
      <c r="J9" s="59">
        <f>VLOOKUP(B9,Registrering!A:I,8,0)</f>
        <v>0</v>
      </c>
      <c r="K9" s="62">
        <f>VLOOKUP(B9,Registrering!A:I,9,0)</f>
        <v>3</v>
      </c>
    </row>
    <row r="10" spans="1:11" x14ac:dyDescent="0.3">
      <c r="B10" s="75">
        <v>7</v>
      </c>
      <c r="C10" s="36">
        <f>MATCH(B10,Registrering!$A$6:$A$102,0)</f>
        <v>2</v>
      </c>
      <c r="D10" s="64" t="str">
        <f ca="1">OFFSET(Registrering!$B$5,C10,0)</f>
        <v>Roger Døving</v>
      </c>
      <c r="E10" s="69">
        <f>VLOOKUP(B10,Registrering!A:I,3,0)</f>
        <v>179.07037000000989</v>
      </c>
      <c r="F10" s="62">
        <f>VLOOKUP(B10,Registrering!A:I,4,0)</f>
        <v>64</v>
      </c>
      <c r="G10" s="59">
        <f>VLOOKUP(B10,Registrering!A:I,5,0)</f>
        <v>58</v>
      </c>
      <c r="H10" s="59">
        <f>VLOOKUP(B10,Registrering!A:I,6,0)</f>
        <v>57</v>
      </c>
      <c r="I10" s="59">
        <f>VLOOKUP(B10,Registrering!A:I,7,0)</f>
        <v>0</v>
      </c>
      <c r="J10" s="59">
        <f>VLOOKUP(B10,Registrering!A:I,8,0)</f>
        <v>0</v>
      </c>
      <c r="K10" s="62">
        <f>VLOOKUP(B10,Registrering!A:I,9,0)</f>
        <v>3</v>
      </c>
    </row>
    <row r="11" spans="1:11" x14ac:dyDescent="0.3">
      <c r="B11" s="75">
        <v>8</v>
      </c>
      <c r="C11" s="36">
        <f>MATCH(B11,Registrering!$A$6:$A$102,0)</f>
        <v>1</v>
      </c>
      <c r="D11" s="64" t="str">
        <f ca="1">OFFSET(Registrering!$B$5,C11,0)</f>
        <v>Per Jomar Nerli</v>
      </c>
      <c r="E11" s="69">
        <f>VLOOKUP(B11,Registrering!A:I,3,0)</f>
        <v>174.06438000001</v>
      </c>
      <c r="F11" s="62">
        <f>VLOOKUP(B11,Registrering!A:I,4,0)</f>
        <v>58</v>
      </c>
      <c r="G11" s="59">
        <f>VLOOKUP(B11,Registrering!A:I,5,0)</f>
        <v>58</v>
      </c>
      <c r="H11" s="59">
        <f>VLOOKUP(B11,Registrering!A:I,6,0)</f>
        <v>58</v>
      </c>
      <c r="I11" s="59">
        <f>VLOOKUP(B11,Registrering!A:I,7,0)</f>
        <v>0</v>
      </c>
      <c r="J11" s="59">
        <f>VLOOKUP(B11,Registrering!A:I,8,0)</f>
        <v>0</v>
      </c>
      <c r="K11" s="62">
        <f>VLOOKUP(B11,Registrering!A:I,9,0)</f>
        <v>3</v>
      </c>
    </row>
    <row r="12" spans="1:11" x14ac:dyDescent="0.3">
      <c r="B12" s="75">
        <v>9</v>
      </c>
      <c r="C12" s="36">
        <f>MATCH(B12,Registrering!$A$6:$A$102,0)</f>
        <v>14</v>
      </c>
      <c r="D12" s="64" t="str">
        <f ca="1">OFFSET(Registrering!$B$5,C12,0)</f>
        <v>Ole Sander Ytterli</v>
      </c>
      <c r="E12" s="69">
        <f>VLOOKUP(B12,Registrering!A:I,3,0)</f>
        <v>172.06544000000869</v>
      </c>
      <c r="F12" s="62">
        <f>VLOOKUP(B12,Registrering!A:I,4,0)</f>
        <v>59</v>
      </c>
      <c r="G12" s="59">
        <f>VLOOKUP(B12,Registrering!A:I,5,0)</f>
        <v>59</v>
      </c>
      <c r="H12" s="59">
        <f>VLOOKUP(B12,Registrering!A:I,6,0)</f>
        <v>54</v>
      </c>
      <c r="I12" s="59">
        <f>VLOOKUP(B12,Registrering!A:I,7,0)</f>
        <v>0</v>
      </c>
      <c r="J12" s="59">
        <f>VLOOKUP(B12,Registrering!A:I,8,0)</f>
        <v>0</v>
      </c>
      <c r="K12" s="62">
        <f>VLOOKUP(B12,Registrering!A:I,9,0)</f>
        <v>3</v>
      </c>
    </row>
    <row r="13" spans="1:11" x14ac:dyDescent="0.3">
      <c r="B13" s="75">
        <v>10</v>
      </c>
      <c r="C13" s="36">
        <f>MATCH(B13,Registrering!$A$6:$A$102,0)</f>
        <v>12</v>
      </c>
      <c r="D13" s="64" t="str">
        <f ca="1">OFFSET(Registrering!$B$5,C13,0)</f>
        <v>Linda Lødøen</v>
      </c>
      <c r="E13" s="69">
        <f>VLOOKUP(B13,Registrering!A:I,3,0)</f>
        <v>146.06230000000889</v>
      </c>
      <c r="F13" s="62">
        <f>VLOOKUP(B13,Registrering!A:I,4,0)</f>
        <v>57</v>
      </c>
      <c r="G13" s="59">
        <f>VLOOKUP(B13,Registrering!A:I,5,0)</f>
        <v>49</v>
      </c>
      <c r="H13" s="59">
        <f>VLOOKUP(B13,Registrering!A:I,6,0)</f>
        <v>40</v>
      </c>
      <c r="I13" s="59">
        <f>VLOOKUP(B13,Registrering!A:I,7,0)</f>
        <v>0</v>
      </c>
      <c r="J13" s="59">
        <f>VLOOKUP(B13,Registrering!A:I,8,0)</f>
        <v>0</v>
      </c>
      <c r="K13" s="62">
        <f>VLOOKUP(B13,Registrering!A:I,9,0)</f>
        <v>3</v>
      </c>
    </row>
    <row r="14" spans="1:11" x14ac:dyDescent="0.3">
      <c r="B14" s="75">
        <v>11</v>
      </c>
      <c r="C14" s="36">
        <f>MATCH(B14,Registrering!$A$6:$A$102,0)</f>
        <v>7</v>
      </c>
      <c r="D14" s="64" t="str">
        <f ca="1">OFFSET(Registrering!$B$5,C14,0)</f>
        <v>Runar Andersen</v>
      </c>
      <c r="E14" s="69">
        <f>VLOOKUP(B14,Registrering!A:I,3,0)</f>
        <v>122.0671000000094</v>
      </c>
      <c r="F14" s="62">
        <f>VLOOKUP(B14,Registrering!A:I,4,0)</f>
        <v>61</v>
      </c>
      <c r="G14" s="59">
        <f>VLOOKUP(B14,Registrering!A:I,5,0)</f>
        <v>61</v>
      </c>
      <c r="H14" s="59">
        <f>VLOOKUP(B14,Registrering!A:I,6,0)</f>
        <v>0</v>
      </c>
      <c r="I14" s="59">
        <f>VLOOKUP(B14,Registrering!A:I,7,0)</f>
        <v>0</v>
      </c>
      <c r="J14" s="59">
        <f>VLOOKUP(B14,Registrering!A:I,8,0)</f>
        <v>0</v>
      </c>
      <c r="K14" s="62">
        <f>VLOOKUP(B14,Registrering!A:I,9,0)</f>
        <v>2</v>
      </c>
    </row>
    <row r="15" spans="1:11" x14ac:dyDescent="0.3">
      <c r="B15" s="75">
        <v>12</v>
      </c>
      <c r="C15" s="36">
        <f>MATCH(B15,Registrering!$A$6:$A$102,0)</f>
        <v>10</v>
      </c>
      <c r="D15" s="64" t="str">
        <f ca="1">OFFSET(Registrering!$B$5,C15,0)</f>
        <v>Hogne Grønningsæter</v>
      </c>
      <c r="E15" s="69">
        <f>VLOOKUP(B15,Registrering!A:I,3,0)</f>
        <v>116.0638000000091</v>
      </c>
      <c r="F15" s="62">
        <f>VLOOKUP(B15,Registrering!A:I,4,0)</f>
        <v>58</v>
      </c>
      <c r="G15" s="59">
        <f>VLOOKUP(B15,Registrering!A:I,5,0)</f>
        <v>58</v>
      </c>
      <c r="H15" s="59">
        <f>VLOOKUP(B15,Registrering!A:I,6,0)</f>
        <v>0</v>
      </c>
      <c r="I15" s="59">
        <f>VLOOKUP(B15,Registrering!A:I,7,0)</f>
        <v>0</v>
      </c>
      <c r="J15" s="59">
        <f>VLOOKUP(B15,Registrering!A:I,8,0)</f>
        <v>0</v>
      </c>
      <c r="K15" s="62">
        <f>VLOOKUP(B15,Registrering!A:I,9,0)</f>
        <v>2</v>
      </c>
    </row>
    <row r="16" spans="1:11" x14ac:dyDescent="0.3">
      <c r="B16" s="75">
        <v>13</v>
      </c>
      <c r="C16" s="36">
        <f>MATCH(B16,Registrering!$A$6:$A$102,0)</f>
        <v>15</v>
      </c>
      <c r="D16" s="64" t="str">
        <f ca="1">OFFSET(Registrering!$B$5,C16,0)</f>
        <v>Jøran Magnussen</v>
      </c>
      <c r="E16" s="69">
        <f>VLOOKUP(B16,Registrering!A:I,3,0)</f>
        <v>103.05980000000859</v>
      </c>
      <c r="F16" s="62">
        <f>VLOOKUP(B16,Registrering!A:I,4,0)</f>
        <v>55</v>
      </c>
      <c r="G16" s="59">
        <f>VLOOKUP(B16,Registrering!A:I,5,0)</f>
        <v>48</v>
      </c>
      <c r="H16" s="59">
        <f>VLOOKUP(B16,Registrering!A:I,6,0)</f>
        <v>0</v>
      </c>
      <c r="I16" s="59">
        <f>VLOOKUP(B16,Registrering!A:I,7,0)</f>
        <v>0</v>
      </c>
      <c r="J16" s="59">
        <f>VLOOKUP(B16,Registrering!A:I,8,0)</f>
        <v>0</v>
      </c>
      <c r="K16" s="62">
        <f>VLOOKUP(B16,Registrering!A:I,9,0)</f>
        <v>2</v>
      </c>
    </row>
    <row r="17" spans="2:11" x14ac:dyDescent="0.3">
      <c r="B17" s="75">
        <v>14</v>
      </c>
      <c r="C17" s="36">
        <f>MATCH(B17,Registrering!$A$6:$A$102,0)</f>
        <v>16</v>
      </c>
      <c r="D17" s="64" t="str">
        <f ca="1">OFFSET(Registrering!$B$5,C17,0)</f>
        <v>Christian Swampillai</v>
      </c>
      <c r="E17" s="69">
        <f>VLOOKUP(B17,Registrering!A:I,3,0)</f>
        <v>54.0540000000085</v>
      </c>
      <c r="F17" s="62">
        <f>VLOOKUP(B17,Registrering!A:I,4,0)</f>
        <v>54</v>
      </c>
      <c r="G17" s="59">
        <f>VLOOKUP(B17,Registrering!A:I,5,0)</f>
        <v>0</v>
      </c>
      <c r="H17" s="59">
        <f>VLOOKUP(B17,Registrering!A:I,6,0)</f>
        <v>0</v>
      </c>
      <c r="I17" s="59">
        <f>VLOOKUP(B17,Registrering!A:I,7,0)</f>
        <v>0</v>
      </c>
      <c r="J17" s="59">
        <f>VLOOKUP(B17,Registrering!A:I,8,0)</f>
        <v>0</v>
      </c>
      <c r="K17" s="62">
        <f>VLOOKUP(B17,Registrering!A:I,9,0)</f>
        <v>1</v>
      </c>
    </row>
    <row r="18" spans="2:11" x14ac:dyDescent="0.3">
      <c r="B18" s="75">
        <v>15</v>
      </c>
      <c r="C18" s="36">
        <f>MATCH(B18,Registrering!$A$6:$A$102,0)</f>
        <v>8</v>
      </c>
      <c r="D18" s="64" t="str">
        <f ca="1">OFFSET(Registrering!$B$5,C18,0)</f>
        <v>Andreas Engeset</v>
      </c>
      <c r="E18" s="69">
        <f>VLOOKUP(B18,Registrering!A:I,3,0)</f>
        <v>51.051000000009303</v>
      </c>
      <c r="F18" s="62">
        <f>VLOOKUP(B18,Registrering!A:I,4,0)</f>
        <v>51</v>
      </c>
      <c r="G18" s="59">
        <f>VLOOKUP(B18,Registrering!A:I,5,0)</f>
        <v>0</v>
      </c>
      <c r="H18" s="59">
        <f>VLOOKUP(B18,Registrering!A:I,6,0)</f>
        <v>0</v>
      </c>
      <c r="I18" s="59">
        <f>VLOOKUP(B18,Registrering!A:I,7,0)</f>
        <v>0</v>
      </c>
      <c r="J18" s="59">
        <f>VLOOKUP(B18,Registrering!A:I,8,0)</f>
        <v>0</v>
      </c>
      <c r="K18" s="62">
        <f>VLOOKUP(B18,Registrering!A:I,9,0)</f>
        <v>1</v>
      </c>
    </row>
    <row r="19" spans="2:11" x14ac:dyDescent="0.3">
      <c r="B19" s="75">
        <v>16</v>
      </c>
      <c r="C19" s="36">
        <f>MATCH(B19,Registrering!$A$6:$A$102,0)</f>
        <v>17</v>
      </c>
      <c r="D19" s="64" t="str">
        <f ca="1">OFFSET(Registrering!$B$5,C19,0)</f>
        <v>Marte Nerli</v>
      </c>
      <c r="E19" s="69">
        <f>VLOOKUP(B19,Registrering!A:I,3,0)</f>
        <v>43.043000000008398</v>
      </c>
      <c r="F19" s="62">
        <f>VLOOKUP(B19,Registrering!A:I,4,0)</f>
        <v>43</v>
      </c>
      <c r="G19" s="59">
        <f>VLOOKUP(B19,Registrering!A:I,5,0)</f>
        <v>0</v>
      </c>
      <c r="H19" s="59">
        <f>VLOOKUP(B19,Registrering!A:I,6,0)</f>
        <v>0</v>
      </c>
      <c r="I19" s="59">
        <f>VLOOKUP(B19,Registrering!A:I,7,0)</f>
        <v>0</v>
      </c>
      <c r="J19" s="59">
        <f>VLOOKUP(B19,Registrering!A:I,8,0)</f>
        <v>0</v>
      </c>
      <c r="K19" s="62">
        <f>VLOOKUP(B19,Registrering!A:I,9,0)</f>
        <v>1</v>
      </c>
    </row>
    <row r="20" spans="2:11" x14ac:dyDescent="0.3">
      <c r="B20" s="75">
        <v>17</v>
      </c>
      <c r="C20" s="36">
        <f>MATCH(B20,Registrering!$A$6:$A$102,0)</f>
        <v>18</v>
      </c>
      <c r="D20" s="64" t="str">
        <f ca="1">OFFSET(Registrering!$B$5,C20,0)</f>
        <v>Anders Hanssen</v>
      </c>
      <c r="E20" s="69">
        <f>VLOOKUP(B20,Registrering!A:I,3,0)</f>
        <v>42.042000000008301</v>
      </c>
      <c r="F20" s="62">
        <f>VLOOKUP(B20,Registrering!A:I,4,0)</f>
        <v>42</v>
      </c>
      <c r="G20" s="59">
        <f>VLOOKUP(B20,Registrering!A:I,5,0)</f>
        <v>0</v>
      </c>
      <c r="H20" s="59">
        <f>VLOOKUP(B20,Registrering!A:I,6,0)</f>
        <v>0</v>
      </c>
      <c r="I20" s="59">
        <f>VLOOKUP(B20,Registrering!A:I,7,0)</f>
        <v>0</v>
      </c>
      <c r="J20" s="59">
        <f>VLOOKUP(B20,Registrering!A:I,8,0)</f>
        <v>0</v>
      </c>
      <c r="K20" s="62">
        <f>VLOOKUP(B20,Registrering!A:I,9,0)</f>
        <v>1</v>
      </c>
    </row>
    <row r="21" spans="2:11" x14ac:dyDescent="0.3">
      <c r="B21" s="75">
        <v>18</v>
      </c>
      <c r="C21" s="36">
        <f>MATCH(B21,Registrering!$A$6:$A$102,0)</f>
        <v>19</v>
      </c>
      <c r="D21" s="64" t="str">
        <f ca="1">OFFSET(Registrering!$B$5,C21,0)</f>
        <v>Malin J. Moen</v>
      </c>
      <c r="E21" s="69">
        <f>VLOOKUP(B21,Registrering!A:I,3,0)</f>
        <v>41.041000000008196</v>
      </c>
      <c r="F21" s="62">
        <f>VLOOKUP(B21,Registrering!A:I,4,0)</f>
        <v>41</v>
      </c>
      <c r="G21" s="59">
        <f>VLOOKUP(B21,Registrering!A:I,5,0)</f>
        <v>0</v>
      </c>
      <c r="H21" s="59">
        <f>VLOOKUP(B21,Registrering!A:I,6,0)</f>
        <v>0</v>
      </c>
      <c r="I21" s="59">
        <f>VLOOKUP(B21,Registrering!A:I,7,0)</f>
        <v>0</v>
      </c>
      <c r="J21" s="59">
        <f>VLOOKUP(B21,Registrering!A:I,8,0)</f>
        <v>0</v>
      </c>
      <c r="K21" s="62">
        <f>VLOOKUP(B21,Registrering!A:I,9,0)</f>
        <v>1</v>
      </c>
    </row>
    <row r="22" spans="2:11" x14ac:dyDescent="0.3">
      <c r="B22" s="75">
        <v>19</v>
      </c>
      <c r="C22" s="36">
        <f>MATCH(B22,Registrering!$A$6:$A$102,0)</f>
        <v>20</v>
      </c>
      <c r="D22" s="64" t="str">
        <f ca="1">OFFSET(Registrering!$B$5,C22,0)</f>
        <v>Matushan Ravi</v>
      </c>
      <c r="E22" s="69">
        <f>VLOOKUP(B22,Registrering!A:I,3,0)</f>
        <v>40.040000000008099</v>
      </c>
      <c r="F22" s="62">
        <f>VLOOKUP(B22,Registrering!A:I,4,0)</f>
        <v>40</v>
      </c>
      <c r="G22" s="59">
        <f>VLOOKUP(B22,Registrering!A:I,5,0)</f>
        <v>0</v>
      </c>
      <c r="H22" s="59">
        <f>VLOOKUP(B22,Registrering!A:I,6,0)</f>
        <v>0</v>
      </c>
      <c r="I22" s="59">
        <f>VLOOKUP(B22,Registrering!A:I,7,0)</f>
        <v>0</v>
      </c>
      <c r="J22" s="59">
        <f>VLOOKUP(B22,Registrering!A:I,8,0)</f>
        <v>0</v>
      </c>
      <c r="K22" s="62">
        <f>VLOOKUP(B22,Registrering!A:I,9,0)</f>
        <v>1</v>
      </c>
    </row>
    <row r="23" spans="2:11" x14ac:dyDescent="0.3">
      <c r="B23" s="75">
        <v>20</v>
      </c>
      <c r="C23" s="36">
        <f>MATCH(B23,Registrering!$A$6:$A$102,0)</f>
        <v>13</v>
      </c>
      <c r="D23" s="64" t="str">
        <f ca="1">OFFSET(Registrering!$B$5,C23,0)</f>
        <v>Marte Kristin Lødøen</v>
      </c>
      <c r="E23" s="69">
        <f>VLOOKUP(B23,Registrering!A:I,3,0)</f>
        <v>39.039000000008798</v>
      </c>
      <c r="F23" s="62">
        <f>VLOOKUP(B23,Registrering!A:I,4,0)</f>
        <v>39</v>
      </c>
      <c r="G23" s="59">
        <f>VLOOKUP(B23,Registrering!A:I,5,0)</f>
        <v>0</v>
      </c>
      <c r="H23" s="59">
        <f>VLOOKUP(B23,Registrering!A:I,6,0)</f>
        <v>0</v>
      </c>
      <c r="I23" s="59">
        <f>VLOOKUP(B23,Registrering!A:I,7,0)</f>
        <v>0</v>
      </c>
      <c r="J23" s="59">
        <f>VLOOKUP(B23,Registrering!A:I,8,0)</f>
        <v>0</v>
      </c>
      <c r="K23" s="62">
        <f>VLOOKUP(B23,Registrering!A:I,9,0)</f>
        <v>1</v>
      </c>
    </row>
    <row r="24" spans="2:11" x14ac:dyDescent="0.3">
      <c r="B24" s="75">
        <v>21</v>
      </c>
      <c r="C24" s="36">
        <f>MATCH(B24,Registrering!$A$6:$A$102,0)</f>
        <v>21</v>
      </c>
      <c r="D24" s="64" t="str">
        <f ca="1">OFFSET(Registrering!$B$5,C24,0)</f>
        <v>Synnøve Jarvik</v>
      </c>
      <c r="E24" s="69">
        <f>VLOOKUP(B24,Registrering!A:I,3,0)</f>
        <v>39.039000000008002</v>
      </c>
      <c r="F24" s="62">
        <f>VLOOKUP(B24,Registrering!A:I,4,0)</f>
        <v>39</v>
      </c>
      <c r="G24" s="59">
        <f>VLOOKUP(B24,Registrering!A:I,5,0)</f>
        <v>0</v>
      </c>
      <c r="H24" s="59">
        <f>VLOOKUP(B24,Registrering!A:I,6,0)</f>
        <v>0</v>
      </c>
      <c r="I24" s="59">
        <f>VLOOKUP(B24,Registrering!A:I,7,0)</f>
        <v>0</v>
      </c>
      <c r="J24" s="59">
        <f>VLOOKUP(B24,Registrering!A:I,8,0)</f>
        <v>0</v>
      </c>
      <c r="K24" s="62">
        <f>VLOOKUP(B24,Registrering!A:I,9,0)</f>
        <v>1</v>
      </c>
    </row>
    <row r="25" spans="2:11" x14ac:dyDescent="0.3">
      <c r="B25" s="75">
        <v>22</v>
      </c>
      <c r="C25" s="36">
        <f>MATCH(B25,Registrering!$A$6:$A$102,0)</f>
        <v>22</v>
      </c>
      <c r="D25" s="64" t="str">
        <f ca="1">OFFSET(Registrering!$B$5,C25,0)</f>
        <v>Lea Rødven</v>
      </c>
      <c r="E25" s="69">
        <f>VLOOKUP(B25,Registrering!A:I,3,0)</f>
        <v>24.024000000007899</v>
      </c>
      <c r="F25" s="62">
        <f>VLOOKUP(B25,Registrering!A:I,4,0)</f>
        <v>24</v>
      </c>
      <c r="G25" s="59">
        <f>VLOOKUP(B25,Registrering!A:I,5,0)</f>
        <v>0</v>
      </c>
      <c r="H25" s="59">
        <f>VLOOKUP(B25,Registrering!A:I,6,0)</f>
        <v>0</v>
      </c>
      <c r="I25" s="59">
        <f>VLOOKUP(B25,Registrering!A:I,7,0)</f>
        <v>0</v>
      </c>
      <c r="J25" s="59">
        <f>VLOOKUP(B25,Registrering!A:I,8,0)</f>
        <v>0</v>
      </c>
      <c r="K25" s="62">
        <f>VLOOKUP(B25,Registrering!A:I,9,0)</f>
        <v>1</v>
      </c>
    </row>
    <row r="26" spans="2:11" x14ac:dyDescent="0.3">
      <c r="B26" s="75">
        <v>23</v>
      </c>
      <c r="C26" s="36">
        <f>MATCH(B26,Registrering!$A$6:$A$102,0)</f>
        <v>23</v>
      </c>
      <c r="D26" s="64">
        <f ca="1">OFFSET(Registrering!$B$5,C26,0)</f>
        <v>0</v>
      </c>
      <c r="E26" s="69">
        <f>VLOOKUP(B26,Registrering!A:I,3,0)</f>
        <v>7.7999999999999999E-12</v>
      </c>
      <c r="F26" s="62">
        <f>VLOOKUP(B26,Registrering!A:I,4,0)</f>
        <v>0</v>
      </c>
      <c r="G26" s="59">
        <f>VLOOKUP(B26,Registrering!A:I,5,0)</f>
        <v>0</v>
      </c>
      <c r="H26" s="59">
        <f>VLOOKUP(B26,Registrering!A:I,6,0)</f>
        <v>0</v>
      </c>
      <c r="I26" s="59">
        <f>VLOOKUP(B26,Registrering!A:I,7,0)</f>
        <v>0</v>
      </c>
      <c r="J26" s="59">
        <f>VLOOKUP(B26,Registrering!A:I,8,0)</f>
        <v>0</v>
      </c>
      <c r="K26" s="62">
        <f>VLOOKUP(B26,Registrering!A:I,9,0)</f>
        <v>0</v>
      </c>
    </row>
    <row r="27" spans="2:11" x14ac:dyDescent="0.3">
      <c r="B27" s="75">
        <v>24</v>
      </c>
      <c r="C27" s="36">
        <f>MATCH(B27,Registrering!$A$6:$A$102,0)</f>
        <v>24</v>
      </c>
      <c r="D27" s="64">
        <f ca="1">OFFSET(Registrering!$B$5,C27,0)</f>
        <v>0</v>
      </c>
      <c r="E27" s="69">
        <f>VLOOKUP(B27,Registrering!A:I,3,0)</f>
        <v>7.6999999999999999E-12</v>
      </c>
      <c r="F27" s="62">
        <f>VLOOKUP(B27,Registrering!A:I,4,0)</f>
        <v>0</v>
      </c>
      <c r="G27" s="59">
        <f>VLOOKUP(B27,Registrering!A:I,5,0)</f>
        <v>0</v>
      </c>
      <c r="H27" s="59">
        <f>VLOOKUP(B27,Registrering!A:I,6,0)</f>
        <v>0</v>
      </c>
      <c r="I27" s="59">
        <f>VLOOKUP(B27,Registrering!A:I,7,0)</f>
        <v>0</v>
      </c>
      <c r="J27" s="59">
        <f>VLOOKUP(B27,Registrering!A:I,8,0)</f>
        <v>0</v>
      </c>
      <c r="K27" s="62">
        <f>VLOOKUP(B27,Registrering!A:I,9,0)</f>
        <v>0</v>
      </c>
    </row>
    <row r="28" spans="2:11" x14ac:dyDescent="0.3">
      <c r="B28" s="75">
        <v>25</v>
      </c>
      <c r="C28" s="36">
        <f>MATCH(B28,Registrering!$A$6:$A$102,0)</f>
        <v>25</v>
      </c>
      <c r="D28" s="64">
        <f ca="1">OFFSET(Registrering!$B$5,C28,0)</f>
        <v>0</v>
      </c>
      <c r="E28" s="69">
        <f>VLOOKUP(B28,Registrering!A:I,3,0)</f>
        <v>7.5999999999999999E-12</v>
      </c>
      <c r="F28" s="62">
        <f>VLOOKUP(B28,Registrering!A:I,4,0)</f>
        <v>0</v>
      </c>
      <c r="G28" s="59">
        <f>VLOOKUP(B28,Registrering!A:I,5,0)</f>
        <v>0</v>
      </c>
      <c r="H28" s="59">
        <f>VLOOKUP(B28,Registrering!A:I,6,0)</f>
        <v>0</v>
      </c>
      <c r="I28" s="59">
        <f>VLOOKUP(B28,Registrering!A:I,7,0)</f>
        <v>0</v>
      </c>
      <c r="J28" s="59">
        <f>VLOOKUP(B28,Registrering!A:I,8,0)</f>
        <v>0</v>
      </c>
      <c r="K28" s="62">
        <f>VLOOKUP(B28,Registrering!A:I,9,0)</f>
        <v>0</v>
      </c>
    </row>
    <row r="29" spans="2:11" x14ac:dyDescent="0.3">
      <c r="B29" s="75">
        <v>26</v>
      </c>
      <c r="C29" s="36">
        <f>MATCH(B29,Registrering!$A$6:$A$102,0)</f>
        <v>26</v>
      </c>
      <c r="D29" s="64">
        <f ca="1">OFFSET(Registrering!$B$5,C29,0)</f>
        <v>0</v>
      </c>
      <c r="E29" s="69">
        <f>VLOOKUP(B29,Registrering!A:I,3,0)</f>
        <v>7.5E-12</v>
      </c>
      <c r="F29" s="62">
        <f>VLOOKUP(B29,Registrering!A:I,4,0)</f>
        <v>0</v>
      </c>
      <c r="G29" s="59">
        <f>VLOOKUP(B29,Registrering!A:I,5,0)</f>
        <v>0</v>
      </c>
      <c r="H29" s="59">
        <f>VLOOKUP(B29,Registrering!A:I,6,0)</f>
        <v>0</v>
      </c>
      <c r="I29" s="59">
        <f>VLOOKUP(B29,Registrering!A:I,7,0)</f>
        <v>0</v>
      </c>
      <c r="J29" s="59">
        <f>VLOOKUP(B29,Registrering!A:I,8,0)</f>
        <v>0</v>
      </c>
      <c r="K29" s="62">
        <f>VLOOKUP(B29,Registrering!A:I,9,0)</f>
        <v>0</v>
      </c>
    </row>
    <row r="30" spans="2:11" x14ac:dyDescent="0.3">
      <c r="B30" s="75">
        <v>27</v>
      </c>
      <c r="C30" s="36">
        <f>MATCH(B30,Registrering!$A$6:$A$102,0)</f>
        <v>27</v>
      </c>
      <c r="D30" s="64">
        <f ca="1">OFFSET(Registrering!$B$5,C30,0)</f>
        <v>0</v>
      </c>
      <c r="E30" s="69">
        <f>VLOOKUP(B30,Registrering!A:I,3,0)</f>
        <v>7.4E-12</v>
      </c>
      <c r="F30" s="62">
        <f>VLOOKUP(B30,Registrering!A:I,4,0)</f>
        <v>0</v>
      </c>
      <c r="G30" s="59">
        <f>VLOOKUP(B30,Registrering!A:I,5,0)</f>
        <v>0</v>
      </c>
      <c r="H30" s="59">
        <f>VLOOKUP(B30,Registrering!A:I,6,0)</f>
        <v>0</v>
      </c>
      <c r="I30" s="59">
        <f>VLOOKUP(B30,Registrering!A:I,7,0)</f>
        <v>0</v>
      </c>
      <c r="J30" s="59">
        <f>VLOOKUP(B30,Registrering!A:I,8,0)</f>
        <v>0</v>
      </c>
      <c r="K30" s="62">
        <f>VLOOKUP(B30,Registrering!A:I,9,0)</f>
        <v>0</v>
      </c>
    </row>
    <row r="31" spans="2:11" x14ac:dyDescent="0.3">
      <c r="B31" s="75">
        <v>28</v>
      </c>
      <c r="C31" s="36">
        <f>MATCH(B31,Registrering!$A$6:$A$102,0)</f>
        <v>28</v>
      </c>
      <c r="D31" s="64">
        <f ca="1">OFFSET(Registrering!$B$5,C31,0)</f>
        <v>0</v>
      </c>
      <c r="E31" s="69">
        <f>VLOOKUP(B31,Registrering!A:I,3,0)</f>
        <v>7.3E-12</v>
      </c>
      <c r="F31" s="62">
        <f>VLOOKUP(B31,Registrering!A:I,4,0)</f>
        <v>0</v>
      </c>
      <c r="G31" s="59">
        <f>VLOOKUP(B31,Registrering!A:I,5,0)</f>
        <v>0</v>
      </c>
      <c r="H31" s="59">
        <f>VLOOKUP(B31,Registrering!A:I,6,0)</f>
        <v>0</v>
      </c>
      <c r="I31" s="59">
        <f>VLOOKUP(B31,Registrering!A:I,7,0)</f>
        <v>0</v>
      </c>
      <c r="J31" s="59">
        <f>VLOOKUP(B31,Registrering!A:I,8,0)</f>
        <v>0</v>
      </c>
      <c r="K31" s="62">
        <f>VLOOKUP(B31,Registrering!A:I,9,0)</f>
        <v>0</v>
      </c>
    </row>
    <row r="32" spans="2:11" x14ac:dyDescent="0.3">
      <c r="B32" s="75">
        <v>29</v>
      </c>
      <c r="C32" s="36">
        <f>MATCH(B32,Registrering!$A$6:$A$102,0)</f>
        <v>29</v>
      </c>
      <c r="D32" s="64">
        <f ca="1">OFFSET(Registrering!$B$5,C32,0)</f>
        <v>0</v>
      </c>
      <c r="E32" s="69">
        <f>VLOOKUP(B32,Registrering!A:I,3,0)</f>
        <v>7.2E-12</v>
      </c>
      <c r="F32" s="62">
        <f>VLOOKUP(B32,Registrering!A:I,4,0)</f>
        <v>0</v>
      </c>
      <c r="G32" s="59">
        <f>VLOOKUP(B32,Registrering!A:I,5,0)</f>
        <v>0</v>
      </c>
      <c r="H32" s="59">
        <f>VLOOKUP(B32,Registrering!A:I,6,0)</f>
        <v>0</v>
      </c>
      <c r="I32" s="59">
        <f>VLOOKUP(B32,Registrering!A:I,7,0)</f>
        <v>0</v>
      </c>
      <c r="J32" s="59">
        <f>VLOOKUP(B32,Registrering!A:I,8,0)</f>
        <v>0</v>
      </c>
      <c r="K32" s="62">
        <f>VLOOKUP(B32,Registrering!A:I,9,0)</f>
        <v>0</v>
      </c>
    </row>
    <row r="33" spans="2:11" x14ac:dyDescent="0.3">
      <c r="B33" s="75">
        <v>30</v>
      </c>
      <c r="C33" s="36">
        <f>MATCH(B33,Registrering!$A$6:$A$102,0)</f>
        <v>30</v>
      </c>
      <c r="D33" s="64">
        <f ca="1">OFFSET(Registrering!$B$5,C33,0)</f>
        <v>0</v>
      </c>
      <c r="E33" s="69">
        <f>VLOOKUP(B33,Registrering!A:I,3,0)</f>
        <v>7.1E-12</v>
      </c>
      <c r="F33" s="62">
        <f>VLOOKUP(B33,Registrering!A:I,4,0)</f>
        <v>0</v>
      </c>
      <c r="G33" s="59">
        <f>VLOOKUP(B33,Registrering!A:I,5,0)</f>
        <v>0</v>
      </c>
      <c r="H33" s="59">
        <f>VLOOKUP(B33,Registrering!A:I,6,0)</f>
        <v>0</v>
      </c>
      <c r="I33" s="59">
        <f>VLOOKUP(B33,Registrering!A:I,7,0)</f>
        <v>0</v>
      </c>
      <c r="J33" s="59">
        <f>VLOOKUP(B33,Registrering!A:I,8,0)</f>
        <v>0</v>
      </c>
      <c r="K33" s="62">
        <f>VLOOKUP(B33,Registrering!A:I,9,0)</f>
        <v>0</v>
      </c>
    </row>
    <row r="34" spans="2:11" x14ac:dyDescent="0.3">
      <c r="B34" s="75">
        <v>31</v>
      </c>
      <c r="C34" s="36">
        <f>MATCH(B34,Registrering!$A$6:$A$102,0)</f>
        <v>31</v>
      </c>
      <c r="D34" s="64">
        <f ca="1">OFFSET(Registrering!$B$5,C34,0)</f>
        <v>0</v>
      </c>
      <c r="E34" s="69">
        <f>VLOOKUP(B34,Registrering!A:I,3,0)</f>
        <v>7.0000000000000001E-12</v>
      </c>
      <c r="F34" s="62">
        <f>VLOOKUP(B34,Registrering!A:I,4,0)</f>
        <v>0</v>
      </c>
      <c r="G34" s="59">
        <f>VLOOKUP(B34,Registrering!A:I,5,0)</f>
        <v>0</v>
      </c>
      <c r="H34" s="59">
        <f>VLOOKUP(B34,Registrering!A:I,6,0)</f>
        <v>0</v>
      </c>
      <c r="I34" s="59">
        <f>VLOOKUP(B34,Registrering!A:I,7,0)</f>
        <v>0</v>
      </c>
      <c r="J34" s="59">
        <f>VLOOKUP(B34,Registrering!A:I,8,0)</f>
        <v>0</v>
      </c>
      <c r="K34" s="62">
        <f>VLOOKUP(B34,Registrering!A:I,9,0)</f>
        <v>0</v>
      </c>
    </row>
    <row r="35" spans="2:11" x14ac:dyDescent="0.3">
      <c r="B35" s="75">
        <v>32</v>
      </c>
      <c r="C35" s="36">
        <f>MATCH(B35,Registrering!$A$6:$A$102,0)</f>
        <v>32</v>
      </c>
      <c r="D35" s="64">
        <f ca="1">OFFSET(Registrering!$B$5,C35,0)</f>
        <v>0</v>
      </c>
      <c r="E35" s="69">
        <f>VLOOKUP(B35,Registrering!A:I,3,0)</f>
        <v>6.9000000000000001E-12</v>
      </c>
      <c r="F35" s="62">
        <f>VLOOKUP(B35,Registrering!A:I,4,0)</f>
        <v>0</v>
      </c>
      <c r="G35" s="59">
        <f>VLOOKUP(B35,Registrering!A:I,5,0)</f>
        <v>0</v>
      </c>
      <c r="H35" s="59">
        <f>VLOOKUP(B35,Registrering!A:I,6,0)</f>
        <v>0</v>
      </c>
      <c r="I35" s="59">
        <f>VLOOKUP(B35,Registrering!A:I,7,0)</f>
        <v>0</v>
      </c>
      <c r="J35" s="59">
        <f>VLOOKUP(B35,Registrering!A:I,8,0)</f>
        <v>0</v>
      </c>
      <c r="K35" s="62">
        <f>VLOOKUP(B35,Registrering!A:I,9,0)</f>
        <v>0</v>
      </c>
    </row>
    <row r="36" spans="2:11" x14ac:dyDescent="0.3">
      <c r="B36" s="75">
        <v>33</v>
      </c>
      <c r="C36" s="36">
        <f>MATCH(B36,Registrering!$A$6:$A$102,0)</f>
        <v>33</v>
      </c>
      <c r="D36" s="64">
        <f ca="1">OFFSET(Registrering!$B$5,C36,0)</f>
        <v>0</v>
      </c>
      <c r="E36" s="69">
        <f>VLOOKUP(B36,Registrering!A:I,3,0)</f>
        <v>6.8000000000000001E-12</v>
      </c>
      <c r="F36" s="62">
        <f>VLOOKUP(B36,Registrering!A:I,4,0)</f>
        <v>0</v>
      </c>
      <c r="G36" s="59">
        <f>VLOOKUP(B36,Registrering!A:I,5,0)</f>
        <v>0</v>
      </c>
      <c r="H36" s="59">
        <f>VLOOKUP(B36,Registrering!A:I,6,0)</f>
        <v>0</v>
      </c>
      <c r="I36" s="59">
        <f>VLOOKUP(B36,Registrering!A:I,7,0)</f>
        <v>0</v>
      </c>
      <c r="J36" s="59">
        <f>VLOOKUP(B36,Registrering!A:I,8,0)</f>
        <v>0</v>
      </c>
      <c r="K36" s="62">
        <f>VLOOKUP(B36,Registrering!A:I,9,0)</f>
        <v>0</v>
      </c>
    </row>
    <row r="37" spans="2:11" x14ac:dyDescent="0.3">
      <c r="B37" s="75">
        <v>34</v>
      </c>
      <c r="C37" s="36">
        <f>MATCH(B37,Registrering!$A$6:$A$102,0)</f>
        <v>34</v>
      </c>
      <c r="D37" s="64">
        <f ca="1">OFFSET(Registrering!$B$5,C37,0)</f>
        <v>0</v>
      </c>
      <c r="E37" s="69">
        <f>VLOOKUP(B37,Registrering!A:I,3,0)</f>
        <v>6.7000000000000001E-12</v>
      </c>
      <c r="F37" s="62">
        <f>VLOOKUP(B37,Registrering!A:I,4,0)</f>
        <v>0</v>
      </c>
      <c r="G37" s="59">
        <f>VLOOKUP(B37,Registrering!A:I,5,0)</f>
        <v>0</v>
      </c>
      <c r="H37" s="59">
        <f>VLOOKUP(B37,Registrering!A:I,6,0)</f>
        <v>0</v>
      </c>
      <c r="I37" s="59">
        <f>VLOOKUP(B37,Registrering!A:I,7,0)</f>
        <v>0</v>
      </c>
      <c r="J37" s="59">
        <f>VLOOKUP(B37,Registrering!A:I,8,0)</f>
        <v>0</v>
      </c>
      <c r="K37" s="62">
        <f>VLOOKUP(B37,Registrering!A:I,9,0)</f>
        <v>0</v>
      </c>
    </row>
    <row r="38" spans="2:11" x14ac:dyDescent="0.3">
      <c r="B38" s="75">
        <v>35</v>
      </c>
      <c r="C38" s="36">
        <f>MATCH(B38,Registrering!$A$6:$A$102,0)</f>
        <v>35</v>
      </c>
      <c r="D38" s="64">
        <f ca="1">OFFSET(Registrering!$B$5,C38,0)</f>
        <v>0</v>
      </c>
      <c r="E38" s="69">
        <f>VLOOKUP(B38,Registrering!A:I,3,0)</f>
        <v>6.6000000000000001E-12</v>
      </c>
      <c r="F38" s="62">
        <f>VLOOKUP(B38,Registrering!A:I,4,0)</f>
        <v>0</v>
      </c>
      <c r="G38" s="59">
        <f>VLOOKUP(B38,Registrering!A:I,5,0)</f>
        <v>0</v>
      </c>
      <c r="H38" s="59">
        <f>VLOOKUP(B38,Registrering!A:I,6,0)</f>
        <v>0</v>
      </c>
      <c r="I38" s="59">
        <f>VLOOKUP(B38,Registrering!A:I,7,0)</f>
        <v>0</v>
      </c>
      <c r="J38" s="59">
        <f>VLOOKUP(B38,Registrering!A:I,8,0)</f>
        <v>0</v>
      </c>
      <c r="K38" s="62">
        <f>VLOOKUP(B38,Registrering!A:I,9,0)</f>
        <v>0</v>
      </c>
    </row>
    <row r="39" spans="2:11" x14ac:dyDescent="0.3">
      <c r="B39" s="75">
        <v>36</v>
      </c>
      <c r="C39" s="36">
        <f>MATCH(B39,Registrering!$A$6:$A$102,0)</f>
        <v>36</v>
      </c>
      <c r="D39" s="64">
        <f ca="1">OFFSET(Registrering!$B$5,C39,0)</f>
        <v>0</v>
      </c>
      <c r="E39" s="69">
        <f>VLOOKUP(B39,Registrering!A:I,3,0)</f>
        <v>6.5000000000000002E-12</v>
      </c>
      <c r="F39" s="62">
        <f>VLOOKUP(B39,Registrering!A:I,4,0)</f>
        <v>0</v>
      </c>
      <c r="G39" s="59">
        <f>VLOOKUP(B39,Registrering!A:I,5,0)</f>
        <v>0</v>
      </c>
      <c r="H39" s="59">
        <f>VLOOKUP(B39,Registrering!A:I,6,0)</f>
        <v>0</v>
      </c>
      <c r="I39" s="59">
        <f>VLOOKUP(B39,Registrering!A:I,7,0)</f>
        <v>0</v>
      </c>
      <c r="J39" s="59">
        <f>VLOOKUP(B39,Registrering!A:I,8,0)</f>
        <v>0</v>
      </c>
      <c r="K39" s="62">
        <f>VLOOKUP(B39,Registrering!A:I,9,0)</f>
        <v>0</v>
      </c>
    </row>
    <row r="40" spans="2:11" x14ac:dyDescent="0.3">
      <c r="B40" s="75">
        <v>37</v>
      </c>
      <c r="C40" s="36">
        <f>MATCH(B40,Registrering!$A$6:$A$102,0)</f>
        <v>37</v>
      </c>
      <c r="D40" s="64">
        <f ca="1">OFFSET(Registrering!$B$5,C40,0)</f>
        <v>0</v>
      </c>
      <c r="E40" s="69">
        <f>VLOOKUP(B40,Registrering!A:I,3,0)</f>
        <v>6.4000000000000002E-12</v>
      </c>
      <c r="F40" s="62">
        <f>VLOOKUP(B40,Registrering!A:I,4,0)</f>
        <v>0</v>
      </c>
      <c r="G40" s="59">
        <f>VLOOKUP(B40,Registrering!A:I,5,0)</f>
        <v>0</v>
      </c>
      <c r="H40" s="59">
        <f>VLOOKUP(B40,Registrering!A:I,6,0)</f>
        <v>0</v>
      </c>
      <c r="I40" s="59">
        <f>VLOOKUP(B40,Registrering!A:I,7,0)</f>
        <v>0</v>
      </c>
      <c r="J40" s="59">
        <f>VLOOKUP(B40,Registrering!A:I,8,0)</f>
        <v>0</v>
      </c>
      <c r="K40" s="62">
        <f>VLOOKUP(B40,Registrering!A:I,9,0)</f>
        <v>0</v>
      </c>
    </row>
    <row r="41" spans="2:11" x14ac:dyDescent="0.3">
      <c r="B41" s="75">
        <v>38</v>
      </c>
      <c r="C41" s="36">
        <f>MATCH(B41,Registrering!$A$6:$A$102,0)</f>
        <v>38</v>
      </c>
      <c r="D41" s="64">
        <f ca="1">OFFSET(Registrering!$B$5,C41,0)</f>
        <v>0</v>
      </c>
      <c r="E41" s="69">
        <f>VLOOKUP(B41,Registrering!A:I,3,0)</f>
        <v>6.3000000000000002E-12</v>
      </c>
      <c r="F41" s="62">
        <f>VLOOKUP(B41,Registrering!A:I,4,0)</f>
        <v>0</v>
      </c>
      <c r="G41" s="59">
        <f>VLOOKUP(B41,Registrering!A:I,5,0)</f>
        <v>0</v>
      </c>
      <c r="H41" s="59">
        <f>VLOOKUP(B41,Registrering!A:I,6,0)</f>
        <v>0</v>
      </c>
      <c r="I41" s="59">
        <f>VLOOKUP(B41,Registrering!A:I,7,0)</f>
        <v>0</v>
      </c>
      <c r="J41" s="59">
        <f>VLOOKUP(B41,Registrering!A:I,8,0)</f>
        <v>0</v>
      </c>
      <c r="K41" s="62">
        <f>VLOOKUP(B41,Registrering!A:I,9,0)</f>
        <v>0</v>
      </c>
    </row>
    <row r="42" spans="2:11" x14ac:dyDescent="0.3">
      <c r="B42" s="75">
        <v>39</v>
      </c>
      <c r="C42" s="36">
        <f>MATCH(B42,Registrering!$A$6:$A$102,0)</f>
        <v>39</v>
      </c>
      <c r="D42" s="64">
        <f ca="1">OFFSET(Registrering!$B$5,C42,0)</f>
        <v>0</v>
      </c>
      <c r="E42" s="69">
        <f>VLOOKUP(B42,Registrering!A:I,3,0)</f>
        <v>6.2000000000000002E-12</v>
      </c>
      <c r="F42" s="62">
        <f>VLOOKUP(B42,Registrering!A:I,4,0)</f>
        <v>0</v>
      </c>
      <c r="G42" s="59">
        <f>VLOOKUP(B42,Registrering!A:I,5,0)</f>
        <v>0</v>
      </c>
      <c r="H42" s="59">
        <f>VLOOKUP(B42,Registrering!A:I,6,0)</f>
        <v>0</v>
      </c>
      <c r="I42" s="59">
        <f>VLOOKUP(B42,Registrering!A:I,7,0)</f>
        <v>0</v>
      </c>
      <c r="J42" s="59">
        <f>VLOOKUP(B42,Registrering!A:I,8,0)</f>
        <v>0</v>
      </c>
      <c r="K42" s="62">
        <f>VLOOKUP(B42,Registrering!A:I,9,0)</f>
        <v>0</v>
      </c>
    </row>
    <row r="43" spans="2:11" x14ac:dyDescent="0.3">
      <c r="B43" s="75">
        <v>40</v>
      </c>
      <c r="C43" s="36">
        <f>MATCH(B43,Registrering!$A$6:$A$102,0)</f>
        <v>40</v>
      </c>
      <c r="D43" s="64">
        <f ca="1">OFFSET(Registrering!$B$5,C43,0)</f>
        <v>0</v>
      </c>
      <c r="E43" s="69">
        <f>VLOOKUP(B43,Registrering!A:I,3,0)</f>
        <v>6.1000000000000003E-12</v>
      </c>
      <c r="F43" s="62">
        <f>VLOOKUP(B43,Registrering!A:I,4,0)</f>
        <v>0</v>
      </c>
      <c r="G43" s="59">
        <f>VLOOKUP(B43,Registrering!A:I,5,0)</f>
        <v>0</v>
      </c>
      <c r="H43" s="59">
        <f>VLOOKUP(B43,Registrering!A:I,6,0)</f>
        <v>0</v>
      </c>
      <c r="I43" s="59">
        <f>VLOOKUP(B43,Registrering!A:I,7,0)</f>
        <v>0</v>
      </c>
      <c r="J43" s="59">
        <f>VLOOKUP(B43,Registrering!A:I,8,0)</f>
        <v>0</v>
      </c>
      <c r="K43" s="62">
        <f>VLOOKUP(B43,Registrering!A:I,9,0)</f>
        <v>0</v>
      </c>
    </row>
    <row r="44" spans="2:11" x14ac:dyDescent="0.3">
      <c r="B44" s="75">
        <v>41</v>
      </c>
      <c r="C44" s="36">
        <f>MATCH(B44,Registrering!$A$6:$A$102,0)</f>
        <v>41</v>
      </c>
      <c r="D44" s="64">
        <f ca="1">OFFSET(Registrering!$B$5,C44,0)</f>
        <v>0</v>
      </c>
      <c r="E44" s="69">
        <f>VLOOKUP(B44,Registrering!A:I,3,0)</f>
        <v>6.0000000000000003E-12</v>
      </c>
      <c r="F44" s="62">
        <f>VLOOKUP(B44,Registrering!A:I,4,0)</f>
        <v>0</v>
      </c>
      <c r="G44" s="59">
        <f>VLOOKUP(B44,Registrering!A:I,5,0)</f>
        <v>0</v>
      </c>
      <c r="H44" s="59">
        <f>VLOOKUP(B44,Registrering!A:I,6,0)</f>
        <v>0</v>
      </c>
      <c r="I44" s="59">
        <f>VLOOKUP(B44,Registrering!A:I,7,0)</f>
        <v>0</v>
      </c>
      <c r="J44" s="59">
        <f>VLOOKUP(B44,Registrering!A:I,8,0)</f>
        <v>0</v>
      </c>
      <c r="K44" s="62">
        <f>VLOOKUP(B44,Registrering!A:I,9,0)</f>
        <v>0</v>
      </c>
    </row>
    <row r="45" spans="2:11" x14ac:dyDescent="0.3">
      <c r="B45" s="75">
        <v>42</v>
      </c>
      <c r="C45" s="36">
        <f>MATCH(B45,Registrering!$A$6:$A$102,0)</f>
        <v>42</v>
      </c>
      <c r="D45" s="64">
        <f ca="1">OFFSET(Registrering!$B$5,C45,0)</f>
        <v>0</v>
      </c>
      <c r="E45" s="69">
        <f>VLOOKUP(B45,Registrering!A:I,3,0)</f>
        <v>5.9000000000000003E-12</v>
      </c>
      <c r="F45" s="62">
        <f>VLOOKUP(B45,Registrering!A:I,4,0)</f>
        <v>0</v>
      </c>
      <c r="G45" s="59">
        <f>VLOOKUP(B45,Registrering!A:I,5,0)</f>
        <v>0</v>
      </c>
      <c r="H45" s="59">
        <f>VLOOKUP(B45,Registrering!A:I,6,0)</f>
        <v>0</v>
      </c>
      <c r="I45" s="59">
        <f>VLOOKUP(B45,Registrering!A:I,7,0)</f>
        <v>0</v>
      </c>
      <c r="J45" s="59">
        <f>VLOOKUP(B45,Registrering!A:I,8,0)</f>
        <v>0</v>
      </c>
      <c r="K45" s="62">
        <f>VLOOKUP(B45,Registrering!A:I,9,0)</f>
        <v>0</v>
      </c>
    </row>
    <row r="46" spans="2:11" x14ac:dyDescent="0.3">
      <c r="B46" s="75">
        <v>43</v>
      </c>
      <c r="C46" s="36">
        <f>MATCH(B46,Registrering!$A$6:$A$102,0)</f>
        <v>43</v>
      </c>
      <c r="D46" s="64">
        <f ca="1">OFFSET(Registrering!$B$5,C46,0)</f>
        <v>0</v>
      </c>
      <c r="E46" s="69">
        <f>VLOOKUP(B46,Registrering!A:I,3,0)</f>
        <v>5.8000000000000003E-12</v>
      </c>
      <c r="F46" s="62">
        <f>VLOOKUP(B46,Registrering!A:I,4,0)</f>
        <v>0</v>
      </c>
      <c r="G46" s="59">
        <f>VLOOKUP(B46,Registrering!A:I,5,0)</f>
        <v>0</v>
      </c>
      <c r="H46" s="59">
        <f>VLOOKUP(B46,Registrering!A:I,6,0)</f>
        <v>0</v>
      </c>
      <c r="I46" s="59">
        <f>VLOOKUP(B46,Registrering!A:I,7,0)</f>
        <v>0</v>
      </c>
      <c r="J46" s="59">
        <f>VLOOKUP(B46,Registrering!A:I,8,0)</f>
        <v>0</v>
      </c>
      <c r="K46" s="62">
        <f>VLOOKUP(B46,Registrering!A:I,9,0)</f>
        <v>0</v>
      </c>
    </row>
    <row r="47" spans="2:11" x14ac:dyDescent="0.3">
      <c r="B47" s="75">
        <v>44</v>
      </c>
      <c r="C47" s="36">
        <f>MATCH(B47,Registrering!$A$6:$A$102,0)</f>
        <v>44</v>
      </c>
      <c r="D47" s="64">
        <f ca="1">OFFSET(Registrering!$B$5,C47,0)</f>
        <v>0</v>
      </c>
      <c r="E47" s="69">
        <f>VLOOKUP(B47,Registrering!A:I,3,0)</f>
        <v>5.7000000000000003E-12</v>
      </c>
      <c r="F47" s="62">
        <f>VLOOKUP(B47,Registrering!A:I,4,0)</f>
        <v>0</v>
      </c>
      <c r="G47" s="59">
        <f>VLOOKUP(B47,Registrering!A:I,5,0)</f>
        <v>0</v>
      </c>
      <c r="H47" s="59">
        <f>VLOOKUP(B47,Registrering!A:I,6,0)</f>
        <v>0</v>
      </c>
      <c r="I47" s="59">
        <f>VLOOKUP(B47,Registrering!A:I,7,0)</f>
        <v>0</v>
      </c>
      <c r="J47" s="59">
        <f>VLOOKUP(B47,Registrering!A:I,8,0)</f>
        <v>0</v>
      </c>
      <c r="K47" s="62">
        <f>VLOOKUP(B47,Registrering!A:I,9,0)</f>
        <v>0</v>
      </c>
    </row>
    <row r="48" spans="2:11" x14ac:dyDescent="0.3">
      <c r="B48" s="75">
        <v>45</v>
      </c>
      <c r="C48" s="36">
        <f>MATCH(B48,Registrering!$A$6:$A$102,0)</f>
        <v>45</v>
      </c>
      <c r="D48" s="64">
        <f ca="1">OFFSET(Registrering!$B$5,C48,0)</f>
        <v>0</v>
      </c>
      <c r="E48" s="69">
        <f>VLOOKUP(B48,Registrering!A:I,3,0)</f>
        <v>5.6000000000000004E-12</v>
      </c>
      <c r="F48" s="62">
        <f>VLOOKUP(B48,Registrering!A:I,4,0)</f>
        <v>0</v>
      </c>
      <c r="G48" s="59">
        <f>VLOOKUP(B48,Registrering!A:I,5,0)</f>
        <v>0</v>
      </c>
      <c r="H48" s="59">
        <f>VLOOKUP(B48,Registrering!A:I,6,0)</f>
        <v>0</v>
      </c>
      <c r="I48" s="59">
        <f>VLOOKUP(B48,Registrering!A:I,7,0)</f>
        <v>0</v>
      </c>
      <c r="J48" s="59">
        <f>VLOOKUP(B48,Registrering!A:I,8,0)</f>
        <v>0</v>
      </c>
      <c r="K48" s="62">
        <f>VLOOKUP(B48,Registrering!A:I,9,0)</f>
        <v>0</v>
      </c>
    </row>
    <row r="49" spans="2:11" x14ac:dyDescent="0.3">
      <c r="B49" s="75">
        <v>46</v>
      </c>
      <c r="C49" s="36">
        <f>MATCH(B49,Registrering!$A$6:$A$102,0)</f>
        <v>46</v>
      </c>
      <c r="D49" s="64">
        <f ca="1">OFFSET(Registrering!$B$5,C49,0)</f>
        <v>0</v>
      </c>
      <c r="E49" s="69">
        <f>VLOOKUP(B49,Registrering!A:I,3,0)</f>
        <v>5.5000000000000004E-12</v>
      </c>
      <c r="F49" s="62">
        <f>VLOOKUP(B49,Registrering!A:I,4,0)</f>
        <v>0</v>
      </c>
      <c r="G49" s="59">
        <f>VLOOKUP(B49,Registrering!A:I,5,0)</f>
        <v>0</v>
      </c>
      <c r="H49" s="59">
        <f>VLOOKUP(B49,Registrering!A:I,6,0)</f>
        <v>0</v>
      </c>
      <c r="I49" s="59">
        <f>VLOOKUP(B49,Registrering!A:I,7,0)</f>
        <v>0</v>
      </c>
      <c r="J49" s="59">
        <f>VLOOKUP(B49,Registrering!A:I,8,0)</f>
        <v>0</v>
      </c>
      <c r="K49" s="62">
        <f>VLOOKUP(B49,Registrering!A:I,9,0)</f>
        <v>0</v>
      </c>
    </row>
    <row r="50" spans="2:11" x14ac:dyDescent="0.3">
      <c r="B50" s="75">
        <v>47</v>
      </c>
      <c r="C50" s="36">
        <f>MATCH(B50,Registrering!$A$6:$A$102,0)</f>
        <v>47</v>
      </c>
      <c r="D50" s="64">
        <f ca="1">OFFSET(Registrering!$B$5,C50,0)</f>
        <v>0</v>
      </c>
      <c r="E50" s="69">
        <f>VLOOKUP(B50,Registrering!A:I,3,0)</f>
        <v>5.3999999999999996E-12</v>
      </c>
      <c r="F50" s="62">
        <f>VLOOKUP(B50,Registrering!A:I,4,0)</f>
        <v>0</v>
      </c>
      <c r="G50" s="59">
        <f>VLOOKUP(B50,Registrering!A:I,5,0)</f>
        <v>0</v>
      </c>
      <c r="H50" s="59">
        <f>VLOOKUP(B50,Registrering!A:I,6,0)</f>
        <v>0</v>
      </c>
      <c r="I50" s="59">
        <f>VLOOKUP(B50,Registrering!A:I,7,0)</f>
        <v>0</v>
      </c>
      <c r="J50" s="59">
        <f>VLOOKUP(B50,Registrering!A:I,8,0)</f>
        <v>0</v>
      </c>
      <c r="K50" s="62">
        <f>VLOOKUP(B50,Registrering!A:I,9,0)</f>
        <v>0</v>
      </c>
    </row>
    <row r="51" spans="2:11" x14ac:dyDescent="0.3">
      <c r="B51" s="75">
        <v>48</v>
      </c>
      <c r="C51" s="36">
        <f>MATCH(B51,Registrering!$A$6:$A$102,0)</f>
        <v>48</v>
      </c>
      <c r="D51" s="64">
        <f ca="1">OFFSET(Registrering!$B$5,C51,0)</f>
        <v>0</v>
      </c>
      <c r="E51" s="69">
        <f>VLOOKUP(B51,Registrering!A:I,3,0)</f>
        <v>5.2999999999999996E-12</v>
      </c>
      <c r="F51" s="62">
        <f>VLOOKUP(B51,Registrering!A:I,4,0)</f>
        <v>0</v>
      </c>
      <c r="G51" s="59">
        <f>VLOOKUP(B51,Registrering!A:I,5,0)</f>
        <v>0</v>
      </c>
      <c r="H51" s="59">
        <f>VLOOKUP(B51,Registrering!A:I,6,0)</f>
        <v>0</v>
      </c>
      <c r="I51" s="59">
        <f>VLOOKUP(B51,Registrering!A:I,7,0)</f>
        <v>0</v>
      </c>
      <c r="J51" s="59">
        <f>VLOOKUP(B51,Registrering!A:I,8,0)</f>
        <v>0</v>
      </c>
      <c r="K51" s="62">
        <f>VLOOKUP(B51,Registrering!A:I,9,0)</f>
        <v>0</v>
      </c>
    </row>
    <row r="52" spans="2:11" x14ac:dyDescent="0.3">
      <c r="B52" s="75">
        <v>49</v>
      </c>
      <c r="C52" s="36">
        <f>MATCH(B52,Registrering!$A$6:$A$102,0)</f>
        <v>49</v>
      </c>
      <c r="D52" s="64">
        <f ca="1">OFFSET(Registrering!$B$5,C52,0)</f>
        <v>0</v>
      </c>
      <c r="E52" s="69">
        <f>VLOOKUP(B52,Registrering!A:I,3,0)</f>
        <v>5.1999999999999997E-12</v>
      </c>
      <c r="F52" s="62">
        <f>VLOOKUP(B52,Registrering!A:I,4,0)</f>
        <v>0</v>
      </c>
      <c r="G52" s="59">
        <f>VLOOKUP(B52,Registrering!A:I,5,0)</f>
        <v>0</v>
      </c>
      <c r="H52" s="59">
        <f>VLOOKUP(B52,Registrering!A:I,6,0)</f>
        <v>0</v>
      </c>
      <c r="I52" s="59">
        <f>VLOOKUP(B52,Registrering!A:I,7,0)</f>
        <v>0</v>
      </c>
      <c r="J52" s="59">
        <f>VLOOKUP(B52,Registrering!A:I,8,0)</f>
        <v>0</v>
      </c>
      <c r="K52" s="62">
        <f>VLOOKUP(B52,Registrering!A:I,9,0)</f>
        <v>0</v>
      </c>
    </row>
    <row r="53" spans="2:11" x14ac:dyDescent="0.3">
      <c r="B53" s="75">
        <v>50</v>
      </c>
      <c r="C53" s="36">
        <f>MATCH(B53,Registrering!$A$6:$A$102,0)</f>
        <v>50</v>
      </c>
      <c r="D53" s="64">
        <f ca="1">OFFSET(Registrering!$B$5,C53,0)</f>
        <v>0</v>
      </c>
      <c r="E53" s="69">
        <f>VLOOKUP(B53,Registrering!A:I,3,0)</f>
        <v>5.0999999999999997E-12</v>
      </c>
      <c r="F53" s="62">
        <f>VLOOKUP(B53,Registrering!A:I,4,0)</f>
        <v>0</v>
      </c>
      <c r="G53" s="59">
        <f>VLOOKUP(B53,Registrering!A:I,5,0)</f>
        <v>0</v>
      </c>
      <c r="H53" s="59">
        <f>VLOOKUP(B53,Registrering!A:I,6,0)</f>
        <v>0</v>
      </c>
      <c r="I53" s="59">
        <f>VLOOKUP(B53,Registrering!A:I,7,0)</f>
        <v>0</v>
      </c>
      <c r="J53" s="59">
        <f>VLOOKUP(B53,Registrering!A:I,8,0)</f>
        <v>0</v>
      </c>
      <c r="K53" s="62">
        <f>VLOOKUP(B53,Registrering!A:I,9,0)</f>
        <v>0</v>
      </c>
    </row>
    <row r="54" spans="2:11" x14ac:dyDescent="0.3">
      <c r="B54" s="75">
        <v>51</v>
      </c>
      <c r="C54" s="36">
        <f>MATCH(B54,Registrering!$A$6:$A$102,0)</f>
        <v>51</v>
      </c>
      <c r="D54" s="64">
        <f ca="1">OFFSET(Registrering!$B$5,C54,0)</f>
        <v>0</v>
      </c>
      <c r="E54" s="69">
        <f>VLOOKUP(B54,Registrering!A:I,3,0)</f>
        <v>4.9999999999999997E-12</v>
      </c>
      <c r="F54" s="62">
        <f>VLOOKUP(B54,Registrering!A:I,4,0)</f>
        <v>0</v>
      </c>
      <c r="G54" s="59">
        <f>VLOOKUP(B54,Registrering!A:I,5,0)</f>
        <v>0</v>
      </c>
      <c r="H54" s="59">
        <f>VLOOKUP(B54,Registrering!A:I,6,0)</f>
        <v>0</v>
      </c>
      <c r="I54" s="59">
        <f>VLOOKUP(B54,Registrering!A:I,7,0)</f>
        <v>0</v>
      </c>
      <c r="J54" s="59">
        <f>VLOOKUP(B54,Registrering!A:I,8,0)</f>
        <v>0</v>
      </c>
      <c r="K54" s="62">
        <f>VLOOKUP(B54,Registrering!A:I,9,0)</f>
        <v>0</v>
      </c>
    </row>
    <row r="55" spans="2:11" x14ac:dyDescent="0.3">
      <c r="B55" s="75">
        <v>52</v>
      </c>
      <c r="C55" s="36">
        <f>MATCH(B55,Registrering!$A$6:$A$102,0)</f>
        <v>52</v>
      </c>
      <c r="D55" s="64">
        <f ca="1">OFFSET(Registrering!$B$5,C55,0)</f>
        <v>0</v>
      </c>
      <c r="E55" s="69">
        <f>VLOOKUP(B55,Registrering!A:I,3,0)</f>
        <v>4.8999999999999997E-12</v>
      </c>
      <c r="F55" s="62">
        <f>VLOOKUP(B55,Registrering!A:I,4,0)</f>
        <v>0</v>
      </c>
      <c r="G55" s="59">
        <f>VLOOKUP(B55,Registrering!A:I,5,0)</f>
        <v>0</v>
      </c>
      <c r="H55" s="59">
        <f>VLOOKUP(B55,Registrering!A:I,6,0)</f>
        <v>0</v>
      </c>
      <c r="I55" s="59">
        <f>VLOOKUP(B55,Registrering!A:I,7,0)</f>
        <v>0</v>
      </c>
      <c r="J55" s="59">
        <f>VLOOKUP(B55,Registrering!A:I,8,0)</f>
        <v>0</v>
      </c>
      <c r="K55" s="62">
        <f>VLOOKUP(B55,Registrering!A:I,9,0)</f>
        <v>0</v>
      </c>
    </row>
    <row r="56" spans="2:11" x14ac:dyDescent="0.3">
      <c r="B56" s="75">
        <v>53</v>
      </c>
      <c r="C56" s="36">
        <f>MATCH(B56,Registrering!$A$6:$A$102,0)</f>
        <v>53</v>
      </c>
      <c r="D56" s="64">
        <f ca="1">OFFSET(Registrering!$B$5,C56,0)</f>
        <v>0</v>
      </c>
      <c r="E56" s="69">
        <f>VLOOKUP(B56,Registrering!A:I,3,0)</f>
        <v>4.7999999999999997E-12</v>
      </c>
      <c r="F56" s="62">
        <f>VLOOKUP(B56,Registrering!A:I,4,0)</f>
        <v>0</v>
      </c>
      <c r="G56" s="59">
        <f>VLOOKUP(B56,Registrering!A:I,5,0)</f>
        <v>0</v>
      </c>
      <c r="H56" s="59">
        <f>VLOOKUP(B56,Registrering!A:I,6,0)</f>
        <v>0</v>
      </c>
      <c r="I56" s="59">
        <f>VLOOKUP(B56,Registrering!A:I,7,0)</f>
        <v>0</v>
      </c>
      <c r="J56" s="59">
        <f>VLOOKUP(B56,Registrering!A:I,8,0)</f>
        <v>0</v>
      </c>
      <c r="K56" s="62">
        <f>VLOOKUP(B56,Registrering!A:I,9,0)</f>
        <v>0</v>
      </c>
    </row>
    <row r="57" spans="2:11" x14ac:dyDescent="0.3">
      <c r="B57" s="75">
        <v>54</v>
      </c>
      <c r="C57" s="36">
        <f>MATCH(B57,Registrering!$A$6:$A$102,0)</f>
        <v>54</v>
      </c>
      <c r="D57" s="64">
        <f ca="1">OFFSET(Registrering!$B$5,C57,0)</f>
        <v>0</v>
      </c>
      <c r="E57" s="69">
        <f>VLOOKUP(B57,Registrering!A:I,3,0)</f>
        <v>4.6999999999999998E-12</v>
      </c>
      <c r="F57" s="62">
        <f>VLOOKUP(B57,Registrering!A:I,4,0)</f>
        <v>0</v>
      </c>
      <c r="G57" s="59">
        <f>VLOOKUP(B57,Registrering!A:I,5,0)</f>
        <v>0</v>
      </c>
      <c r="H57" s="59">
        <f>VLOOKUP(B57,Registrering!A:I,6,0)</f>
        <v>0</v>
      </c>
      <c r="I57" s="59">
        <f>VLOOKUP(B57,Registrering!A:I,7,0)</f>
        <v>0</v>
      </c>
      <c r="J57" s="59">
        <f>VLOOKUP(B57,Registrering!A:I,8,0)</f>
        <v>0</v>
      </c>
      <c r="K57" s="62">
        <f>VLOOKUP(B57,Registrering!A:I,9,0)</f>
        <v>0</v>
      </c>
    </row>
    <row r="58" spans="2:11" x14ac:dyDescent="0.3">
      <c r="B58" s="75">
        <v>55</v>
      </c>
      <c r="C58" s="36">
        <f>MATCH(B58,Registrering!$A$6:$A$102,0)</f>
        <v>55</v>
      </c>
      <c r="D58" s="64">
        <f ca="1">OFFSET(Registrering!$B$5,C58,0)</f>
        <v>0</v>
      </c>
      <c r="E58" s="69">
        <f>VLOOKUP(B58,Registrering!A:I,3,0)</f>
        <v>4.5999999999999998E-12</v>
      </c>
      <c r="F58" s="62">
        <f>VLOOKUP(B58,Registrering!A:I,4,0)</f>
        <v>0</v>
      </c>
      <c r="G58" s="59">
        <f>VLOOKUP(B58,Registrering!A:I,5,0)</f>
        <v>0</v>
      </c>
      <c r="H58" s="59">
        <f>VLOOKUP(B58,Registrering!A:I,6,0)</f>
        <v>0</v>
      </c>
      <c r="I58" s="59">
        <f>VLOOKUP(B58,Registrering!A:I,7,0)</f>
        <v>0</v>
      </c>
      <c r="J58" s="59">
        <f>VLOOKUP(B58,Registrering!A:I,8,0)</f>
        <v>0</v>
      </c>
      <c r="K58" s="62">
        <f>VLOOKUP(B58,Registrering!A:I,9,0)</f>
        <v>0</v>
      </c>
    </row>
    <row r="59" spans="2:11" x14ac:dyDescent="0.3">
      <c r="B59" s="75">
        <v>56</v>
      </c>
      <c r="C59" s="36">
        <f>MATCH(B59,Registrering!$A$6:$A$102,0)</f>
        <v>56</v>
      </c>
      <c r="D59" s="64">
        <f ca="1">OFFSET(Registrering!$B$5,C59,0)</f>
        <v>0</v>
      </c>
      <c r="E59" s="69">
        <f>VLOOKUP(B59,Registrering!A:I,3,0)</f>
        <v>4.4999999999999998E-12</v>
      </c>
      <c r="F59" s="62">
        <f>VLOOKUP(B59,Registrering!A:I,4,0)</f>
        <v>0</v>
      </c>
      <c r="G59" s="59">
        <f>VLOOKUP(B59,Registrering!A:I,5,0)</f>
        <v>0</v>
      </c>
      <c r="H59" s="59">
        <f>VLOOKUP(B59,Registrering!A:I,6,0)</f>
        <v>0</v>
      </c>
      <c r="I59" s="59">
        <f>VLOOKUP(B59,Registrering!A:I,7,0)</f>
        <v>0</v>
      </c>
      <c r="J59" s="59">
        <f>VLOOKUP(B59,Registrering!A:I,8,0)</f>
        <v>0</v>
      </c>
      <c r="K59" s="62">
        <f>VLOOKUP(B59,Registrering!A:I,9,0)</f>
        <v>0</v>
      </c>
    </row>
    <row r="60" spans="2:11" x14ac:dyDescent="0.3">
      <c r="B60" s="75">
        <v>57</v>
      </c>
      <c r="C60" s="36">
        <f>MATCH(B60,Registrering!$A$6:$A$102,0)</f>
        <v>57</v>
      </c>
      <c r="D60" s="64">
        <f ca="1">OFFSET(Registrering!$B$5,C60,0)</f>
        <v>0</v>
      </c>
      <c r="E60" s="69">
        <f>VLOOKUP(B60,Registrering!A:I,3,0)</f>
        <v>4.3999999999999998E-12</v>
      </c>
      <c r="F60" s="62">
        <f>VLOOKUP(B60,Registrering!A:I,4,0)</f>
        <v>0</v>
      </c>
      <c r="G60" s="59">
        <f>VLOOKUP(B60,Registrering!A:I,5,0)</f>
        <v>0</v>
      </c>
      <c r="H60" s="59">
        <f>VLOOKUP(B60,Registrering!A:I,6,0)</f>
        <v>0</v>
      </c>
      <c r="I60" s="59">
        <f>VLOOKUP(B60,Registrering!A:I,7,0)</f>
        <v>0</v>
      </c>
      <c r="J60" s="59">
        <f>VLOOKUP(B60,Registrering!A:I,8,0)</f>
        <v>0</v>
      </c>
      <c r="K60" s="62">
        <f>VLOOKUP(B60,Registrering!A:I,9,0)</f>
        <v>0</v>
      </c>
    </row>
    <row r="61" spans="2:11" x14ac:dyDescent="0.3">
      <c r="B61" s="75">
        <v>58</v>
      </c>
      <c r="C61" s="36">
        <f>MATCH(B61,Registrering!$A$6:$A$102,0)</f>
        <v>58</v>
      </c>
      <c r="D61" s="64">
        <f ca="1">OFFSET(Registrering!$B$5,C61,0)</f>
        <v>0</v>
      </c>
      <c r="E61" s="69">
        <f>VLOOKUP(B61,Registrering!A:I,3,0)</f>
        <v>4.2999999999999999E-12</v>
      </c>
      <c r="F61" s="62">
        <f>VLOOKUP(B61,Registrering!A:I,4,0)</f>
        <v>0</v>
      </c>
      <c r="G61" s="59">
        <f>VLOOKUP(B61,Registrering!A:I,5,0)</f>
        <v>0</v>
      </c>
      <c r="H61" s="59">
        <f>VLOOKUP(B61,Registrering!A:I,6,0)</f>
        <v>0</v>
      </c>
      <c r="I61" s="59">
        <f>VLOOKUP(B61,Registrering!A:I,7,0)</f>
        <v>0</v>
      </c>
      <c r="J61" s="59">
        <f>VLOOKUP(B61,Registrering!A:I,8,0)</f>
        <v>0</v>
      </c>
      <c r="K61" s="62">
        <f>VLOOKUP(B61,Registrering!A:I,9,0)</f>
        <v>0</v>
      </c>
    </row>
    <row r="62" spans="2:11" x14ac:dyDescent="0.3">
      <c r="B62" s="75">
        <v>59</v>
      </c>
      <c r="C62" s="36">
        <f>MATCH(B62,Registrering!$A$6:$A$102,0)</f>
        <v>59</v>
      </c>
      <c r="D62" s="64">
        <f ca="1">OFFSET(Registrering!$B$5,C62,0)</f>
        <v>0</v>
      </c>
      <c r="E62" s="69">
        <f>VLOOKUP(B62,Registrering!A:I,3,0)</f>
        <v>4.1999999999999999E-12</v>
      </c>
      <c r="F62" s="62">
        <f>VLOOKUP(B62,Registrering!A:I,4,0)</f>
        <v>0</v>
      </c>
      <c r="G62" s="59">
        <f>VLOOKUP(B62,Registrering!A:I,5,0)</f>
        <v>0</v>
      </c>
      <c r="H62" s="59">
        <f>VLOOKUP(B62,Registrering!A:I,6,0)</f>
        <v>0</v>
      </c>
      <c r="I62" s="59">
        <f>VLOOKUP(B62,Registrering!A:I,7,0)</f>
        <v>0</v>
      </c>
      <c r="J62" s="59">
        <f>VLOOKUP(B62,Registrering!A:I,8,0)</f>
        <v>0</v>
      </c>
      <c r="K62" s="62">
        <f>VLOOKUP(B62,Registrering!A:I,9,0)</f>
        <v>0</v>
      </c>
    </row>
    <row r="63" spans="2:11" x14ac:dyDescent="0.3">
      <c r="B63" s="75">
        <v>60</v>
      </c>
      <c r="C63" s="36">
        <f>MATCH(B63,Registrering!$A$6:$A$102,0)</f>
        <v>60</v>
      </c>
      <c r="D63" s="64">
        <f ca="1">OFFSET(Registrering!$B$5,C63,0)</f>
        <v>0</v>
      </c>
      <c r="E63" s="69">
        <f>VLOOKUP(B63,Registrering!A:I,3,0)</f>
        <v>4.0999999999999999E-12</v>
      </c>
      <c r="F63" s="62">
        <f>VLOOKUP(B63,Registrering!A:I,4,0)</f>
        <v>0</v>
      </c>
      <c r="G63" s="59">
        <f>VLOOKUP(B63,Registrering!A:I,5,0)</f>
        <v>0</v>
      </c>
      <c r="H63" s="59">
        <f>VLOOKUP(B63,Registrering!A:I,6,0)</f>
        <v>0</v>
      </c>
      <c r="I63" s="59">
        <f>VLOOKUP(B63,Registrering!A:I,7,0)</f>
        <v>0</v>
      </c>
      <c r="J63" s="59">
        <f>VLOOKUP(B63,Registrering!A:I,8,0)</f>
        <v>0</v>
      </c>
      <c r="K63" s="62">
        <f>VLOOKUP(B63,Registrering!A:I,9,0)</f>
        <v>0</v>
      </c>
    </row>
    <row r="64" spans="2:11" x14ac:dyDescent="0.3">
      <c r="B64" s="75">
        <v>61</v>
      </c>
      <c r="C64" s="36">
        <f>MATCH(B64,Registrering!$A$6:$A$102,0)</f>
        <v>61</v>
      </c>
      <c r="D64" s="64">
        <f ca="1">OFFSET(Registrering!$B$5,C64,0)</f>
        <v>0</v>
      </c>
      <c r="E64" s="69">
        <f>VLOOKUP(B64,Registrering!A:I,3,0)</f>
        <v>3.9999999999999999E-12</v>
      </c>
      <c r="F64" s="62">
        <f>VLOOKUP(B64,Registrering!A:I,4,0)</f>
        <v>0</v>
      </c>
      <c r="G64" s="59">
        <f>VLOOKUP(B64,Registrering!A:I,5,0)</f>
        <v>0</v>
      </c>
      <c r="H64" s="59">
        <f>VLOOKUP(B64,Registrering!A:I,6,0)</f>
        <v>0</v>
      </c>
      <c r="I64" s="59">
        <f>VLOOKUP(B64,Registrering!A:I,7,0)</f>
        <v>0</v>
      </c>
      <c r="J64" s="59">
        <f>VLOOKUP(B64,Registrering!A:I,8,0)</f>
        <v>0</v>
      </c>
      <c r="K64" s="62">
        <f>VLOOKUP(B64,Registrering!A:I,9,0)</f>
        <v>0</v>
      </c>
    </row>
    <row r="65" spans="2:11" x14ac:dyDescent="0.3">
      <c r="B65" s="75">
        <v>62</v>
      </c>
      <c r="C65" s="36">
        <f>MATCH(B65,Registrering!$A$6:$A$102,0)</f>
        <v>62</v>
      </c>
      <c r="D65" s="64">
        <f ca="1">OFFSET(Registrering!$B$5,C65,0)</f>
        <v>0</v>
      </c>
      <c r="E65" s="69">
        <f>VLOOKUP(B65,Registrering!A:I,3,0)</f>
        <v>3.8999999999999999E-12</v>
      </c>
      <c r="F65" s="62">
        <f>VLOOKUP(B65,Registrering!A:I,4,0)</f>
        <v>0</v>
      </c>
      <c r="G65" s="59">
        <f>VLOOKUP(B65,Registrering!A:I,5,0)</f>
        <v>0</v>
      </c>
      <c r="H65" s="59">
        <f>VLOOKUP(B65,Registrering!A:I,6,0)</f>
        <v>0</v>
      </c>
      <c r="I65" s="59">
        <f>VLOOKUP(B65,Registrering!A:I,7,0)</f>
        <v>0</v>
      </c>
      <c r="J65" s="59">
        <f>VLOOKUP(B65,Registrering!A:I,8,0)</f>
        <v>0</v>
      </c>
      <c r="K65" s="62">
        <f>VLOOKUP(B65,Registrering!A:I,9,0)</f>
        <v>0</v>
      </c>
    </row>
    <row r="66" spans="2:11" x14ac:dyDescent="0.3">
      <c r="B66" s="75">
        <v>63</v>
      </c>
      <c r="C66" s="36">
        <f>MATCH(B66,Registrering!$A$6:$A$102,0)</f>
        <v>63</v>
      </c>
      <c r="D66" s="64">
        <f ca="1">OFFSET(Registrering!$B$5,C66,0)</f>
        <v>0</v>
      </c>
      <c r="E66" s="69">
        <f>VLOOKUP(B66,Registrering!A:I,3,0)</f>
        <v>3.8E-12</v>
      </c>
      <c r="F66" s="62">
        <f>VLOOKUP(B66,Registrering!A:I,4,0)</f>
        <v>0</v>
      </c>
      <c r="G66" s="59">
        <f>VLOOKUP(B66,Registrering!A:I,5,0)</f>
        <v>0</v>
      </c>
      <c r="H66" s="59">
        <f>VLOOKUP(B66,Registrering!A:I,6,0)</f>
        <v>0</v>
      </c>
      <c r="I66" s="59">
        <f>VLOOKUP(B66,Registrering!A:I,7,0)</f>
        <v>0</v>
      </c>
      <c r="J66" s="59">
        <f>VLOOKUP(B66,Registrering!A:I,8,0)</f>
        <v>0</v>
      </c>
      <c r="K66" s="62">
        <f>VLOOKUP(B66,Registrering!A:I,9,0)</f>
        <v>0</v>
      </c>
    </row>
    <row r="67" spans="2:11" x14ac:dyDescent="0.3">
      <c r="B67" s="75">
        <v>64</v>
      </c>
      <c r="C67" s="36">
        <f>MATCH(B67,Registrering!$A$6:$A$102,0)</f>
        <v>64</v>
      </c>
      <c r="D67" s="64">
        <f ca="1">OFFSET(Registrering!$B$5,C67,0)</f>
        <v>0</v>
      </c>
      <c r="E67" s="69">
        <f>VLOOKUP(B67,Registrering!A:I,3,0)</f>
        <v>3.7E-12</v>
      </c>
      <c r="F67" s="62">
        <f>VLOOKUP(B67,Registrering!A:I,4,0)</f>
        <v>0</v>
      </c>
      <c r="G67" s="59">
        <f>VLOOKUP(B67,Registrering!A:I,5,0)</f>
        <v>0</v>
      </c>
      <c r="H67" s="59">
        <f>VLOOKUP(B67,Registrering!A:I,6,0)</f>
        <v>0</v>
      </c>
      <c r="I67" s="59">
        <f>VLOOKUP(B67,Registrering!A:I,7,0)</f>
        <v>0</v>
      </c>
      <c r="J67" s="59">
        <f>VLOOKUP(B67,Registrering!A:I,8,0)</f>
        <v>0</v>
      </c>
      <c r="K67" s="62">
        <f>VLOOKUP(B67,Registrering!A:I,9,0)</f>
        <v>0</v>
      </c>
    </row>
    <row r="68" spans="2:11" x14ac:dyDescent="0.3">
      <c r="B68" s="75">
        <v>65</v>
      </c>
      <c r="C68" s="36">
        <f>MATCH(B68,Registrering!$A$6:$A$102,0)</f>
        <v>65</v>
      </c>
      <c r="D68" s="64">
        <f ca="1">OFFSET(Registrering!$B$5,C68,0)</f>
        <v>0</v>
      </c>
      <c r="E68" s="69">
        <f>VLOOKUP(B68,Registrering!A:I,3,0)</f>
        <v>3.6E-12</v>
      </c>
      <c r="F68" s="62">
        <f>VLOOKUP(B68,Registrering!A:I,4,0)</f>
        <v>0</v>
      </c>
      <c r="G68" s="59">
        <f>VLOOKUP(B68,Registrering!A:I,5,0)</f>
        <v>0</v>
      </c>
      <c r="H68" s="59">
        <f>VLOOKUP(B68,Registrering!A:I,6,0)</f>
        <v>0</v>
      </c>
      <c r="I68" s="59">
        <f>VLOOKUP(B68,Registrering!A:I,7,0)</f>
        <v>0</v>
      </c>
      <c r="J68" s="59">
        <f>VLOOKUP(B68,Registrering!A:I,8,0)</f>
        <v>0</v>
      </c>
      <c r="K68" s="62">
        <f>VLOOKUP(B68,Registrering!A:I,9,0)</f>
        <v>0</v>
      </c>
    </row>
    <row r="69" spans="2:11" x14ac:dyDescent="0.3">
      <c r="B69" s="75">
        <v>66</v>
      </c>
      <c r="C69" s="36">
        <f>MATCH(B69,Registrering!$A$6:$A$102,0)</f>
        <v>66</v>
      </c>
      <c r="D69" s="64">
        <f ca="1">OFFSET(Registrering!$B$5,C69,0)</f>
        <v>0</v>
      </c>
      <c r="E69" s="69">
        <f>VLOOKUP(B69,Registrering!A:I,3,0)</f>
        <v>3.5E-12</v>
      </c>
      <c r="F69" s="62">
        <f>VLOOKUP(B69,Registrering!A:I,4,0)</f>
        <v>0</v>
      </c>
      <c r="G69" s="59">
        <f>VLOOKUP(B69,Registrering!A:I,5,0)</f>
        <v>0</v>
      </c>
      <c r="H69" s="59">
        <f>VLOOKUP(B69,Registrering!A:I,6,0)</f>
        <v>0</v>
      </c>
      <c r="I69" s="59">
        <f>VLOOKUP(B69,Registrering!A:I,7,0)</f>
        <v>0</v>
      </c>
      <c r="J69" s="59">
        <f>VLOOKUP(B69,Registrering!A:I,8,0)</f>
        <v>0</v>
      </c>
      <c r="K69" s="62">
        <f>VLOOKUP(B69,Registrering!A:I,9,0)</f>
        <v>0</v>
      </c>
    </row>
    <row r="70" spans="2:11" x14ac:dyDescent="0.3">
      <c r="B70" s="75">
        <v>67</v>
      </c>
      <c r="C70" s="36">
        <f>MATCH(B70,Registrering!$A$6:$A$102,0)</f>
        <v>67</v>
      </c>
      <c r="D70" s="64">
        <f ca="1">OFFSET(Registrering!$B$5,C70,0)</f>
        <v>0</v>
      </c>
      <c r="E70" s="69">
        <f>VLOOKUP(B70,Registrering!A:I,3,0)</f>
        <v>3.4000000000000001E-12</v>
      </c>
      <c r="F70" s="62">
        <f>VLOOKUP(B70,Registrering!A:I,4,0)</f>
        <v>0</v>
      </c>
      <c r="G70" s="59">
        <f>VLOOKUP(B70,Registrering!A:I,5,0)</f>
        <v>0</v>
      </c>
      <c r="H70" s="59">
        <f>VLOOKUP(B70,Registrering!A:I,6,0)</f>
        <v>0</v>
      </c>
      <c r="I70" s="59">
        <f>VLOOKUP(B70,Registrering!A:I,7,0)</f>
        <v>0</v>
      </c>
      <c r="J70" s="59">
        <f>VLOOKUP(B70,Registrering!A:I,8,0)</f>
        <v>0</v>
      </c>
      <c r="K70" s="62">
        <f>VLOOKUP(B70,Registrering!A:I,9,0)</f>
        <v>0</v>
      </c>
    </row>
    <row r="71" spans="2:11" x14ac:dyDescent="0.3">
      <c r="B71" s="75">
        <v>68</v>
      </c>
      <c r="C71" s="36">
        <f>MATCH(B71,Registrering!$A$6:$A$102,0)</f>
        <v>68</v>
      </c>
      <c r="D71" s="64">
        <f ca="1">OFFSET(Registrering!$B$5,C71,0)</f>
        <v>0</v>
      </c>
      <c r="E71" s="69">
        <f>VLOOKUP(B71,Registrering!A:I,3,0)</f>
        <v>3.3000000000000001E-12</v>
      </c>
      <c r="F71" s="62">
        <f>VLOOKUP(B71,Registrering!A:I,4,0)</f>
        <v>0</v>
      </c>
      <c r="G71" s="59">
        <f>VLOOKUP(B71,Registrering!A:I,5,0)</f>
        <v>0</v>
      </c>
      <c r="H71" s="59">
        <f>VLOOKUP(B71,Registrering!A:I,6,0)</f>
        <v>0</v>
      </c>
      <c r="I71" s="59">
        <f>VLOOKUP(B71,Registrering!A:I,7,0)</f>
        <v>0</v>
      </c>
      <c r="J71" s="59">
        <f>VLOOKUP(B71,Registrering!A:I,8,0)</f>
        <v>0</v>
      </c>
      <c r="K71" s="62">
        <f>VLOOKUP(B71,Registrering!A:I,9,0)</f>
        <v>0</v>
      </c>
    </row>
    <row r="72" spans="2:11" x14ac:dyDescent="0.3">
      <c r="B72" s="75">
        <v>69</v>
      </c>
      <c r="C72" s="36">
        <f>MATCH(B72,Registrering!$A$6:$A$102,0)</f>
        <v>69</v>
      </c>
      <c r="D72" s="64">
        <f ca="1">OFFSET(Registrering!$B$5,C72,0)</f>
        <v>0</v>
      </c>
      <c r="E72" s="69">
        <f>VLOOKUP(B72,Registrering!A:I,3,0)</f>
        <v>3.2000000000000001E-12</v>
      </c>
      <c r="F72" s="62">
        <f>VLOOKUP(B72,Registrering!A:I,4,0)</f>
        <v>0</v>
      </c>
      <c r="G72" s="59">
        <f>VLOOKUP(B72,Registrering!A:I,5,0)</f>
        <v>0</v>
      </c>
      <c r="H72" s="59">
        <f>VLOOKUP(B72,Registrering!A:I,6,0)</f>
        <v>0</v>
      </c>
      <c r="I72" s="59">
        <f>VLOOKUP(B72,Registrering!A:I,7,0)</f>
        <v>0</v>
      </c>
      <c r="J72" s="59">
        <f>VLOOKUP(B72,Registrering!A:I,8,0)</f>
        <v>0</v>
      </c>
      <c r="K72" s="62">
        <f>VLOOKUP(B72,Registrering!A:I,9,0)</f>
        <v>0</v>
      </c>
    </row>
    <row r="73" spans="2:11" x14ac:dyDescent="0.3">
      <c r="B73" s="75">
        <v>70</v>
      </c>
      <c r="C73" s="36">
        <f>MATCH(B73,Registrering!$A$6:$A$102,0)</f>
        <v>70</v>
      </c>
      <c r="D73" s="64">
        <f ca="1">OFFSET(Registrering!$B$5,C73,0)</f>
        <v>0</v>
      </c>
      <c r="E73" s="69">
        <f>VLOOKUP(B73,Registrering!A:I,3,0)</f>
        <v>3.1000000000000001E-12</v>
      </c>
      <c r="F73" s="62">
        <f>VLOOKUP(B73,Registrering!A:I,4,0)</f>
        <v>0</v>
      </c>
      <c r="G73" s="59">
        <f>VLOOKUP(B73,Registrering!A:I,5,0)</f>
        <v>0</v>
      </c>
      <c r="H73" s="59">
        <f>VLOOKUP(B73,Registrering!A:I,6,0)</f>
        <v>0</v>
      </c>
      <c r="I73" s="59">
        <f>VLOOKUP(B73,Registrering!A:I,7,0)</f>
        <v>0</v>
      </c>
      <c r="J73" s="59">
        <f>VLOOKUP(B73,Registrering!A:I,8,0)</f>
        <v>0</v>
      </c>
      <c r="K73" s="62">
        <f>VLOOKUP(B73,Registrering!A:I,9,0)</f>
        <v>0</v>
      </c>
    </row>
    <row r="74" spans="2:11" x14ac:dyDescent="0.3">
      <c r="B74" s="75">
        <v>71</v>
      </c>
      <c r="C74" s="36">
        <f>MATCH(B74,Registrering!$A$6:$A$102,0)</f>
        <v>71</v>
      </c>
      <c r="D74" s="64">
        <f ca="1">OFFSET(Registrering!$B$5,C74,0)</f>
        <v>0</v>
      </c>
      <c r="E74" s="69">
        <f>VLOOKUP(B74,Registrering!A:I,3,0)</f>
        <v>3.0000000000000001E-12</v>
      </c>
      <c r="F74" s="62">
        <f>VLOOKUP(B74,Registrering!A:I,4,0)</f>
        <v>0</v>
      </c>
      <c r="G74" s="59">
        <f>VLOOKUP(B74,Registrering!A:I,5,0)</f>
        <v>0</v>
      </c>
      <c r="H74" s="59">
        <f>VLOOKUP(B74,Registrering!A:I,6,0)</f>
        <v>0</v>
      </c>
      <c r="I74" s="59">
        <f>VLOOKUP(B74,Registrering!A:I,7,0)</f>
        <v>0</v>
      </c>
      <c r="J74" s="59">
        <f>VLOOKUP(B74,Registrering!A:I,8,0)</f>
        <v>0</v>
      </c>
      <c r="K74" s="62">
        <f>VLOOKUP(B74,Registrering!A:I,9,0)</f>
        <v>0</v>
      </c>
    </row>
    <row r="75" spans="2:11" x14ac:dyDescent="0.3">
      <c r="B75" s="75">
        <v>72</v>
      </c>
      <c r="C75" s="36">
        <f>MATCH(B75,Registrering!$A$6:$A$102,0)</f>
        <v>72</v>
      </c>
      <c r="D75" s="64">
        <f ca="1">OFFSET(Registrering!$B$5,C75,0)</f>
        <v>0</v>
      </c>
      <c r="E75" s="69">
        <f>VLOOKUP(B75,Registrering!A:I,3,0)</f>
        <v>2.9000000000000002E-12</v>
      </c>
      <c r="F75" s="62">
        <f>VLOOKUP(B75,Registrering!A:I,4,0)</f>
        <v>0</v>
      </c>
      <c r="G75" s="59">
        <f>VLOOKUP(B75,Registrering!A:I,5,0)</f>
        <v>0</v>
      </c>
      <c r="H75" s="59">
        <f>VLOOKUP(B75,Registrering!A:I,6,0)</f>
        <v>0</v>
      </c>
      <c r="I75" s="59">
        <f>VLOOKUP(B75,Registrering!A:I,7,0)</f>
        <v>0</v>
      </c>
      <c r="J75" s="59">
        <f>VLOOKUP(B75,Registrering!A:I,8,0)</f>
        <v>0</v>
      </c>
      <c r="K75" s="62">
        <f>VLOOKUP(B75,Registrering!A:I,9,0)</f>
        <v>0</v>
      </c>
    </row>
    <row r="76" spans="2:11" x14ac:dyDescent="0.3">
      <c r="B76" s="75">
        <v>73</v>
      </c>
      <c r="C76" s="36">
        <f>MATCH(B76,Registrering!$A$6:$A$102,0)</f>
        <v>73</v>
      </c>
      <c r="D76" s="64">
        <f ca="1">OFFSET(Registrering!$B$5,C76,0)</f>
        <v>0</v>
      </c>
      <c r="E76" s="69">
        <f>VLOOKUP(B76,Registrering!A:I,3,0)</f>
        <v>2.8000000000000002E-12</v>
      </c>
      <c r="F76" s="62">
        <f>VLOOKUP(B76,Registrering!A:I,4,0)</f>
        <v>0</v>
      </c>
      <c r="G76" s="59">
        <f>VLOOKUP(B76,Registrering!A:I,5,0)</f>
        <v>0</v>
      </c>
      <c r="H76" s="59">
        <f>VLOOKUP(B76,Registrering!A:I,6,0)</f>
        <v>0</v>
      </c>
      <c r="I76" s="59">
        <f>VLOOKUP(B76,Registrering!A:I,7,0)</f>
        <v>0</v>
      </c>
      <c r="J76" s="59">
        <f>VLOOKUP(B76,Registrering!A:I,8,0)</f>
        <v>0</v>
      </c>
      <c r="K76" s="62">
        <f>VLOOKUP(B76,Registrering!A:I,9,0)</f>
        <v>0</v>
      </c>
    </row>
    <row r="77" spans="2:11" x14ac:dyDescent="0.3">
      <c r="B77" s="75">
        <v>74</v>
      </c>
      <c r="C77" s="36">
        <f>MATCH(B77,Registrering!$A$6:$A$102,0)</f>
        <v>74</v>
      </c>
      <c r="D77" s="64">
        <f ca="1">OFFSET(Registrering!$B$5,C77,0)</f>
        <v>0</v>
      </c>
      <c r="E77" s="69">
        <f>VLOOKUP(B77,Registrering!A:I,3,0)</f>
        <v>2.6999999999999998E-12</v>
      </c>
      <c r="F77" s="62">
        <f>VLOOKUP(B77,Registrering!A:I,4,0)</f>
        <v>0</v>
      </c>
      <c r="G77" s="59">
        <f>VLOOKUP(B77,Registrering!A:I,5,0)</f>
        <v>0</v>
      </c>
      <c r="H77" s="59">
        <f>VLOOKUP(B77,Registrering!A:I,6,0)</f>
        <v>0</v>
      </c>
      <c r="I77" s="59">
        <f>VLOOKUP(B77,Registrering!A:I,7,0)</f>
        <v>0</v>
      </c>
      <c r="J77" s="59">
        <f>VLOOKUP(B77,Registrering!A:I,8,0)</f>
        <v>0</v>
      </c>
      <c r="K77" s="62">
        <f>VLOOKUP(B77,Registrering!A:I,9,0)</f>
        <v>0</v>
      </c>
    </row>
    <row r="78" spans="2:11" x14ac:dyDescent="0.3">
      <c r="B78" s="75">
        <v>75</v>
      </c>
      <c r="C78" s="36">
        <f>MATCH(B78,Registrering!$A$6:$A$102,0)</f>
        <v>75</v>
      </c>
      <c r="D78" s="64">
        <f ca="1">OFFSET(Registrering!$B$5,C78,0)</f>
        <v>0</v>
      </c>
      <c r="E78" s="69">
        <f>VLOOKUP(B78,Registrering!A:I,3,0)</f>
        <v>2.5999999999999998E-12</v>
      </c>
      <c r="F78" s="62">
        <f>VLOOKUP(B78,Registrering!A:I,4,0)</f>
        <v>0</v>
      </c>
      <c r="G78" s="59">
        <f>VLOOKUP(B78,Registrering!A:I,5,0)</f>
        <v>0</v>
      </c>
      <c r="H78" s="59">
        <f>VLOOKUP(B78,Registrering!A:I,6,0)</f>
        <v>0</v>
      </c>
      <c r="I78" s="59">
        <f>VLOOKUP(B78,Registrering!A:I,7,0)</f>
        <v>0</v>
      </c>
      <c r="J78" s="59">
        <f>VLOOKUP(B78,Registrering!A:I,8,0)</f>
        <v>0</v>
      </c>
      <c r="K78" s="62">
        <f>VLOOKUP(B78,Registrering!A:I,9,0)</f>
        <v>0</v>
      </c>
    </row>
    <row r="79" spans="2:11" x14ac:dyDescent="0.3">
      <c r="B79" s="75">
        <v>76</v>
      </c>
      <c r="C79" s="36">
        <f>MATCH(B79,Registrering!$A$6:$A$102,0)</f>
        <v>76</v>
      </c>
      <c r="D79" s="64">
        <f ca="1">OFFSET(Registrering!$B$5,C79,0)</f>
        <v>0</v>
      </c>
      <c r="E79" s="69">
        <f>VLOOKUP(B79,Registrering!A:I,3,0)</f>
        <v>2.4999999999999998E-12</v>
      </c>
      <c r="F79" s="62">
        <f>VLOOKUP(B79,Registrering!A:I,4,0)</f>
        <v>0</v>
      </c>
      <c r="G79" s="59">
        <f>VLOOKUP(B79,Registrering!A:I,5,0)</f>
        <v>0</v>
      </c>
      <c r="H79" s="59">
        <f>VLOOKUP(B79,Registrering!A:I,6,0)</f>
        <v>0</v>
      </c>
      <c r="I79" s="59">
        <f>VLOOKUP(B79,Registrering!A:I,7,0)</f>
        <v>0</v>
      </c>
      <c r="J79" s="59">
        <f>VLOOKUP(B79,Registrering!A:I,8,0)</f>
        <v>0</v>
      </c>
      <c r="K79" s="62">
        <f>VLOOKUP(B79,Registrering!A:I,9,0)</f>
        <v>0</v>
      </c>
    </row>
    <row r="80" spans="2:11" x14ac:dyDescent="0.3">
      <c r="B80" s="75">
        <v>77</v>
      </c>
      <c r="C80" s="36">
        <f>MATCH(B80,Registrering!$A$6:$A$102,0)</f>
        <v>77</v>
      </c>
      <c r="D80" s="64">
        <f ca="1">OFFSET(Registrering!$B$5,C80,0)</f>
        <v>0</v>
      </c>
      <c r="E80" s="69">
        <f>VLOOKUP(B80,Registrering!A:I,3,0)</f>
        <v>2.3999999999999999E-12</v>
      </c>
      <c r="F80" s="62">
        <f>VLOOKUP(B80,Registrering!A:I,4,0)</f>
        <v>0</v>
      </c>
      <c r="G80" s="59">
        <f>VLOOKUP(B80,Registrering!A:I,5,0)</f>
        <v>0</v>
      </c>
      <c r="H80" s="59">
        <f>VLOOKUP(B80,Registrering!A:I,6,0)</f>
        <v>0</v>
      </c>
      <c r="I80" s="59">
        <f>VLOOKUP(B80,Registrering!A:I,7,0)</f>
        <v>0</v>
      </c>
      <c r="J80" s="59">
        <f>VLOOKUP(B80,Registrering!A:I,8,0)</f>
        <v>0</v>
      </c>
      <c r="K80" s="62">
        <f>VLOOKUP(B80,Registrering!A:I,9,0)</f>
        <v>0</v>
      </c>
    </row>
    <row r="81" spans="2:11" x14ac:dyDescent="0.3">
      <c r="B81" s="75">
        <v>78</v>
      </c>
      <c r="C81" s="36">
        <f>MATCH(B81,Registrering!$A$6:$A$102,0)</f>
        <v>78</v>
      </c>
      <c r="D81" s="64">
        <f ca="1">OFFSET(Registrering!$B$5,C81,0)</f>
        <v>0</v>
      </c>
      <c r="E81" s="69">
        <f>VLOOKUP(B81,Registrering!A:I,3,0)</f>
        <v>2.2999999999999999E-12</v>
      </c>
      <c r="F81" s="62">
        <f>VLOOKUP(B81,Registrering!A:I,4,0)</f>
        <v>0</v>
      </c>
      <c r="G81" s="59">
        <f>VLOOKUP(B81,Registrering!A:I,5,0)</f>
        <v>0</v>
      </c>
      <c r="H81" s="59">
        <f>VLOOKUP(B81,Registrering!A:I,6,0)</f>
        <v>0</v>
      </c>
      <c r="I81" s="59">
        <f>VLOOKUP(B81,Registrering!A:I,7,0)</f>
        <v>0</v>
      </c>
      <c r="J81" s="59">
        <f>VLOOKUP(B81,Registrering!A:I,8,0)</f>
        <v>0</v>
      </c>
      <c r="K81" s="62">
        <f>VLOOKUP(B81,Registrering!A:I,9,0)</f>
        <v>0</v>
      </c>
    </row>
    <row r="82" spans="2:11" x14ac:dyDescent="0.3">
      <c r="B82" s="75">
        <v>79</v>
      </c>
      <c r="C82" s="36">
        <f>MATCH(B82,Registrering!$A$6:$A$102,0)</f>
        <v>79</v>
      </c>
      <c r="D82" s="64">
        <f ca="1">OFFSET(Registrering!$B$5,C82,0)</f>
        <v>0</v>
      </c>
      <c r="E82" s="69">
        <f>VLOOKUP(B82,Registrering!A:I,3,0)</f>
        <v>2.1999999999999999E-12</v>
      </c>
      <c r="F82" s="62">
        <f>VLOOKUP(B82,Registrering!A:I,4,0)</f>
        <v>0</v>
      </c>
      <c r="G82" s="59">
        <f>VLOOKUP(B82,Registrering!A:I,5,0)</f>
        <v>0</v>
      </c>
      <c r="H82" s="59">
        <f>VLOOKUP(B82,Registrering!A:I,6,0)</f>
        <v>0</v>
      </c>
      <c r="I82" s="59">
        <f>VLOOKUP(B82,Registrering!A:I,7,0)</f>
        <v>0</v>
      </c>
      <c r="J82" s="59">
        <f>VLOOKUP(B82,Registrering!A:I,8,0)</f>
        <v>0</v>
      </c>
      <c r="K82" s="62">
        <f>VLOOKUP(B82,Registrering!A:I,9,0)</f>
        <v>0</v>
      </c>
    </row>
    <row r="83" spans="2:11" x14ac:dyDescent="0.3">
      <c r="B83" s="75">
        <v>80</v>
      </c>
      <c r="C83" s="36">
        <f>MATCH(B83,Registrering!$A$6:$A$102,0)</f>
        <v>80</v>
      </c>
      <c r="D83" s="64">
        <f ca="1">OFFSET(Registrering!$B$5,C83,0)</f>
        <v>0</v>
      </c>
      <c r="E83" s="69">
        <f>VLOOKUP(B83,Registrering!A:I,3,0)</f>
        <v>2.0999999999999999E-12</v>
      </c>
      <c r="F83" s="62">
        <f>VLOOKUP(B83,Registrering!A:I,4,0)</f>
        <v>0</v>
      </c>
      <c r="G83" s="59">
        <f>VLOOKUP(B83,Registrering!A:I,5,0)</f>
        <v>0</v>
      </c>
      <c r="H83" s="59">
        <f>VLOOKUP(B83,Registrering!A:I,6,0)</f>
        <v>0</v>
      </c>
      <c r="I83" s="59">
        <f>VLOOKUP(B83,Registrering!A:I,7,0)</f>
        <v>0</v>
      </c>
      <c r="J83" s="59">
        <f>VLOOKUP(B83,Registrering!A:I,8,0)</f>
        <v>0</v>
      </c>
      <c r="K83" s="62">
        <f>VLOOKUP(B83,Registrering!A:I,9,0)</f>
        <v>0</v>
      </c>
    </row>
    <row r="84" spans="2:11" x14ac:dyDescent="0.3">
      <c r="B84" s="75">
        <v>81</v>
      </c>
      <c r="C84" s="36">
        <f>MATCH(B84,Registrering!$A$6:$A$102,0)</f>
        <v>81</v>
      </c>
      <c r="D84" s="64">
        <f ca="1">OFFSET(Registrering!$B$5,C84,0)</f>
        <v>0</v>
      </c>
      <c r="E84" s="69">
        <f>VLOOKUP(B84,Registrering!A:I,3,0)</f>
        <v>2E-12</v>
      </c>
      <c r="F84" s="62">
        <f>VLOOKUP(B84,Registrering!A:I,4,0)</f>
        <v>0</v>
      </c>
      <c r="G84" s="59">
        <f>VLOOKUP(B84,Registrering!A:I,5,0)</f>
        <v>0</v>
      </c>
      <c r="H84" s="59">
        <f>VLOOKUP(B84,Registrering!A:I,6,0)</f>
        <v>0</v>
      </c>
      <c r="I84" s="59">
        <f>VLOOKUP(B84,Registrering!A:I,7,0)</f>
        <v>0</v>
      </c>
      <c r="J84" s="59">
        <f>VLOOKUP(B84,Registrering!A:I,8,0)</f>
        <v>0</v>
      </c>
      <c r="K84" s="62">
        <f>VLOOKUP(B84,Registrering!A:I,9,0)</f>
        <v>0</v>
      </c>
    </row>
    <row r="85" spans="2:11" x14ac:dyDescent="0.3">
      <c r="B85" s="75">
        <v>82</v>
      </c>
      <c r="C85" s="36">
        <f>MATCH(B85,Registrering!$A$6:$A$102,0)</f>
        <v>82</v>
      </c>
      <c r="D85" s="64">
        <f ca="1">OFFSET(Registrering!$B$5,C85,0)</f>
        <v>0</v>
      </c>
      <c r="E85" s="69">
        <f>VLOOKUP(B85,Registrering!A:I,3,0)</f>
        <v>1.9E-12</v>
      </c>
      <c r="F85" s="62">
        <f>VLOOKUP(B85,Registrering!A:I,4,0)</f>
        <v>0</v>
      </c>
      <c r="G85" s="59">
        <f>VLOOKUP(B85,Registrering!A:I,5,0)</f>
        <v>0</v>
      </c>
      <c r="H85" s="59">
        <f>VLOOKUP(B85,Registrering!A:I,6,0)</f>
        <v>0</v>
      </c>
      <c r="I85" s="59">
        <f>VLOOKUP(B85,Registrering!A:I,7,0)</f>
        <v>0</v>
      </c>
      <c r="J85" s="59">
        <f>VLOOKUP(B85,Registrering!A:I,8,0)</f>
        <v>0</v>
      </c>
      <c r="K85" s="62">
        <f>VLOOKUP(B85,Registrering!A:I,9,0)</f>
        <v>0</v>
      </c>
    </row>
    <row r="86" spans="2:11" x14ac:dyDescent="0.3">
      <c r="B86" s="75">
        <v>83</v>
      </c>
      <c r="C86" s="36">
        <f>MATCH(B86,Registrering!$A$6:$A$102,0)</f>
        <v>83</v>
      </c>
      <c r="D86" s="64">
        <f ca="1">OFFSET(Registrering!$B$5,C86,0)</f>
        <v>0</v>
      </c>
      <c r="E86" s="69">
        <f>VLOOKUP(B86,Registrering!A:I,3,0)</f>
        <v>1.8E-12</v>
      </c>
      <c r="F86" s="62">
        <f>VLOOKUP(B86,Registrering!A:I,4,0)</f>
        <v>0</v>
      </c>
      <c r="G86" s="59">
        <f>VLOOKUP(B86,Registrering!A:I,5,0)</f>
        <v>0</v>
      </c>
      <c r="H86" s="59">
        <f>VLOOKUP(B86,Registrering!A:I,6,0)</f>
        <v>0</v>
      </c>
      <c r="I86" s="59">
        <f>VLOOKUP(B86,Registrering!A:I,7,0)</f>
        <v>0</v>
      </c>
      <c r="J86" s="59">
        <f>VLOOKUP(B86,Registrering!A:I,8,0)</f>
        <v>0</v>
      </c>
      <c r="K86" s="62">
        <f>VLOOKUP(B86,Registrering!A:I,9,0)</f>
        <v>0</v>
      </c>
    </row>
    <row r="87" spans="2:11" x14ac:dyDescent="0.3">
      <c r="B87" s="75">
        <v>84</v>
      </c>
      <c r="C87" s="36">
        <f>MATCH(B87,Registrering!$A$6:$A$102,0)</f>
        <v>84</v>
      </c>
      <c r="D87" s="64">
        <f ca="1">OFFSET(Registrering!$B$5,C87,0)</f>
        <v>0</v>
      </c>
      <c r="E87" s="69">
        <f>VLOOKUP(B87,Registrering!A:I,3,0)</f>
        <v>1.7E-12</v>
      </c>
      <c r="F87" s="62">
        <f>VLOOKUP(B87,Registrering!A:I,4,0)</f>
        <v>0</v>
      </c>
      <c r="G87" s="59">
        <f>VLOOKUP(B87,Registrering!A:I,5,0)</f>
        <v>0</v>
      </c>
      <c r="H87" s="59">
        <f>VLOOKUP(B87,Registrering!A:I,6,0)</f>
        <v>0</v>
      </c>
      <c r="I87" s="59">
        <f>VLOOKUP(B87,Registrering!A:I,7,0)</f>
        <v>0</v>
      </c>
      <c r="J87" s="59">
        <f>VLOOKUP(B87,Registrering!A:I,8,0)</f>
        <v>0</v>
      </c>
      <c r="K87" s="62">
        <f>VLOOKUP(B87,Registrering!A:I,9,0)</f>
        <v>0</v>
      </c>
    </row>
    <row r="88" spans="2:11" x14ac:dyDescent="0.3">
      <c r="B88" s="75">
        <v>85</v>
      </c>
      <c r="C88" s="36">
        <f>MATCH(B88,Registrering!$A$6:$A$102,0)</f>
        <v>85</v>
      </c>
      <c r="D88" s="64">
        <f ca="1">OFFSET(Registrering!$B$5,C88,0)</f>
        <v>0</v>
      </c>
      <c r="E88" s="69">
        <f>VLOOKUP(B88,Registrering!A:I,3,0)</f>
        <v>1.6E-12</v>
      </c>
      <c r="F88" s="62">
        <f>VLOOKUP(B88,Registrering!A:I,4,0)</f>
        <v>0</v>
      </c>
      <c r="G88" s="59">
        <f>VLOOKUP(B88,Registrering!A:I,5,0)</f>
        <v>0</v>
      </c>
      <c r="H88" s="59">
        <f>VLOOKUP(B88,Registrering!A:I,6,0)</f>
        <v>0</v>
      </c>
      <c r="I88" s="59">
        <f>VLOOKUP(B88,Registrering!A:I,7,0)</f>
        <v>0</v>
      </c>
      <c r="J88" s="59">
        <f>VLOOKUP(B88,Registrering!A:I,8,0)</f>
        <v>0</v>
      </c>
      <c r="K88" s="62">
        <f>VLOOKUP(B88,Registrering!A:I,9,0)</f>
        <v>0</v>
      </c>
    </row>
    <row r="89" spans="2:11" x14ac:dyDescent="0.3">
      <c r="B89" s="75">
        <v>86</v>
      </c>
      <c r="C89" s="36">
        <f>MATCH(B89,Registrering!$A$6:$A$102,0)</f>
        <v>86</v>
      </c>
      <c r="D89" s="64">
        <f ca="1">OFFSET(Registrering!$B$5,C89,0)</f>
        <v>0</v>
      </c>
      <c r="E89" s="69">
        <f>VLOOKUP(B89,Registrering!A:I,3,0)</f>
        <v>1.5000000000000001E-12</v>
      </c>
      <c r="F89" s="62">
        <f>VLOOKUP(B89,Registrering!A:I,4,0)</f>
        <v>0</v>
      </c>
      <c r="G89" s="59">
        <f>VLOOKUP(B89,Registrering!A:I,5,0)</f>
        <v>0</v>
      </c>
      <c r="H89" s="59">
        <f>VLOOKUP(B89,Registrering!A:I,6,0)</f>
        <v>0</v>
      </c>
      <c r="I89" s="59">
        <f>VLOOKUP(B89,Registrering!A:I,7,0)</f>
        <v>0</v>
      </c>
      <c r="J89" s="59">
        <f>VLOOKUP(B89,Registrering!A:I,8,0)</f>
        <v>0</v>
      </c>
      <c r="K89" s="62">
        <f>VLOOKUP(B89,Registrering!A:I,9,0)</f>
        <v>0</v>
      </c>
    </row>
    <row r="90" spans="2:11" x14ac:dyDescent="0.3">
      <c r="B90" s="75">
        <v>87</v>
      </c>
      <c r="C90" s="36">
        <f>MATCH(B90,Registrering!$A$6:$A$102,0)</f>
        <v>87</v>
      </c>
      <c r="D90" s="64">
        <f ca="1">OFFSET(Registrering!$B$5,C90,0)</f>
        <v>0</v>
      </c>
      <c r="E90" s="69">
        <f>VLOOKUP(B90,Registrering!A:I,3,0)</f>
        <v>1.4000000000000001E-12</v>
      </c>
      <c r="F90" s="62">
        <f>VLOOKUP(B90,Registrering!A:I,4,0)</f>
        <v>0</v>
      </c>
      <c r="G90" s="59">
        <f>VLOOKUP(B90,Registrering!A:I,5,0)</f>
        <v>0</v>
      </c>
      <c r="H90" s="59">
        <f>VLOOKUP(B90,Registrering!A:I,6,0)</f>
        <v>0</v>
      </c>
      <c r="I90" s="59">
        <f>VLOOKUP(B90,Registrering!A:I,7,0)</f>
        <v>0</v>
      </c>
      <c r="J90" s="59">
        <f>VLOOKUP(B90,Registrering!A:I,8,0)</f>
        <v>0</v>
      </c>
      <c r="K90" s="62">
        <f>VLOOKUP(B90,Registrering!A:I,9,0)</f>
        <v>0</v>
      </c>
    </row>
    <row r="91" spans="2:11" x14ac:dyDescent="0.3">
      <c r="B91" s="75">
        <v>88</v>
      </c>
      <c r="C91" s="36">
        <f>MATCH(B91,Registrering!$A$6:$A$102,0)</f>
        <v>88</v>
      </c>
      <c r="D91" s="64">
        <f ca="1">OFFSET(Registrering!$B$5,C91,0)</f>
        <v>0</v>
      </c>
      <c r="E91" s="69">
        <f>VLOOKUP(B91,Registrering!A:I,3,0)</f>
        <v>1.2999999999999999E-12</v>
      </c>
      <c r="F91" s="62">
        <f>VLOOKUP(B91,Registrering!A:I,4,0)</f>
        <v>0</v>
      </c>
      <c r="G91" s="59">
        <f>VLOOKUP(B91,Registrering!A:I,5,0)</f>
        <v>0</v>
      </c>
      <c r="H91" s="59">
        <f>VLOOKUP(B91,Registrering!A:I,6,0)</f>
        <v>0</v>
      </c>
      <c r="I91" s="59">
        <f>VLOOKUP(B91,Registrering!A:I,7,0)</f>
        <v>0</v>
      </c>
      <c r="J91" s="59">
        <f>VLOOKUP(B91,Registrering!A:I,8,0)</f>
        <v>0</v>
      </c>
      <c r="K91" s="62">
        <f>VLOOKUP(B91,Registrering!A:I,9,0)</f>
        <v>0</v>
      </c>
    </row>
    <row r="92" spans="2:11" x14ac:dyDescent="0.3">
      <c r="B92" s="75">
        <v>89</v>
      </c>
      <c r="C92" s="36">
        <f>MATCH(B92,Registrering!$A$6:$A$102,0)</f>
        <v>89</v>
      </c>
      <c r="D92" s="64">
        <f ca="1">OFFSET(Registrering!$B$5,C92,0)</f>
        <v>0</v>
      </c>
      <c r="E92" s="69">
        <f>VLOOKUP(B92,Registrering!A:I,3,0)</f>
        <v>1.1999999999999999E-12</v>
      </c>
      <c r="F92" s="62">
        <f>VLOOKUP(B92,Registrering!A:I,4,0)</f>
        <v>0</v>
      </c>
      <c r="G92" s="59">
        <f>VLOOKUP(B92,Registrering!A:I,5,0)</f>
        <v>0</v>
      </c>
      <c r="H92" s="59">
        <f>VLOOKUP(B92,Registrering!A:I,6,0)</f>
        <v>0</v>
      </c>
      <c r="I92" s="59">
        <f>VLOOKUP(B92,Registrering!A:I,7,0)</f>
        <v>0</v>
      </c>
      <c r="J92" s="59">
        <f>VLOOKUP(B92,Registrering!A:I,8,0)</f>
        <v>0</v>
      </c>
      <c r="K92" s="62">
        <f>VLOOKUP(B92,Registrering!A:I,9,0)</f>
        <v>0</v>
      </c>
    </row>
    <row r="93" spans="2:11" x14ac:dyDescent="0.3">
      <c r="B93" s="75">
        <v>90</v>
      </c>
      <c r="C93" s="36">
        <f>MATCH(B93,Registrering!$A$6:$A$102,0)</f>
        <v>90</v>
      </c>
      <c r="D93" s="64">
        <f ca="1">OFFSET(Registrering!$B$5,C93,0)</f>
        <v>0</v>
      </c>
      <c r="E93" s="69">
        <f>VLOOKUP(B93,Registrering!A:I,3,0)</f>
        <v>1.1E-12</v>
      </c>
      <c r="F93" s="62">
        <f>VLOOKUP(B93,Registrering!A:I,4,0)</f>
        <v>0</v>
      </c>
      <c r="G93" s="59">
        <f>VLOOKUP(B93,Registrering!A:I,5,0)</f>
        <v>0</v>
      </c>
      <c r="H93" s="59">
        <f>VLOOKUP(B93,Registrering!A:I,6,0)</f>
        <v>0</v>
      </c>
      <c r="I93" s="59">
        <f>VLOOKUP(B93,Registrering!A:I,7,0)</f>
        <v>0</v>
      </c>
      <c r="J93" s="59">
        <f>VLOOKUP(B93,Registrering!A:I,8,0)</f>
        <v>0</v>
      </c>
      <c r="K93" s="62">
        <f>VLOOKUP(B93,Registrering!A:I,9,0)</f>
        <v>0</v>
      </c>
    </row>
    <row r="94" spans="2:11" x14ac:dyDescent="0.3">
      <c r="B94" s="75">
        <v>91</v>
      </c>
      <c r="C94" s="36">
        <f>MATCH(B94,Registrering!$A$6:$A$102,0)</f>
        <v>91</v>
      </c>
      <c r="D94" s="64">
        <f ca="1">OFFSET(Registrering!$B$5,C94,0)</f>
        <v>0</v>
      </c>
      <c r="E94" s="69">
        <f>VLOOKUP(B94,Registrering!A:I,3,0)</f>
        <v>9.9999999999999998E-13</v>
      </c>
      <c r="F94" s="62">
        <f>VLOOKUP(B94,Registrering!A:I,4,0)</f>
        <v>0</v>
      </c>
      <c r="G94" s="59">
        <f>VLOOKUP(B94,Registrering!A:I,5,0)</f>
        <v>0</v>
      </c>
      <c r="H94" s="59">
        <f>VLOOKUP(B94,Registrering!A:I,6,0)</f>
        <v>0</v>
      </c>
      <c r="I94" s="59">
        <f>VLOOKUP(B94,Registrering!A:I,7,0)</f>
        <v>0</v>
      </c>
      <c r="J94" s="59">
        <f>VLOOKUP(B94,Registrering!A:I,8,0)</f>
        <v>0</v>
      </c>
      <c r="K94" s="62">
        <f>VLOOKUP(B94,Registrering!A:I,9,0)</f>
        <v>0</v>
      </c>
    </row>
    <row r="95" spans="2:11" x14ac:dyDescent="0.3">
      <c r="B95" s="75">
        <v>92</v>
      </c>
      <c r="C95" s="36">
        <f>MATCH(B95,Registrering!$A$6:$A$102,0)</f>
        <v>92</v>
      </c>
      <c r="D95" s="64">
        <f ca="1">OFFSET(Registrering!$B$5,C95,0)</f>
        <v>0</v>
      </c>
      <c r="E95" s="69">
        <f>VLOOKUP(B95,Registrering!A:I,3,0)</f>
        <v>9E-13</v>
      </c>
      <c r="F95" s="62">
        <f>VLOOKUP(B95,Registrering!A:I,4,0)</f>
        <v>0</v>
      </c>
      <c r="G95" s="59">
        <f>VLOOKUP(B95,Registrering!A:I,5,0)</f>
        <v>0</v>
      </c>
      <c r="H95" s="59">
        <f>VLOOKUP(B95,Registrering!A:I,6,0)</f>
        <v>0</v>
      </c>
      <c r="I95" s="59">
        <f>VLOOKUP(B95,Registrering!A:I,7,0)</f>
        <v>0</v>
      </c>
      <c r="J95" s="59">
        <f>VLOOKUP(B95,Registrering!A:I,8,0)</f>
        <v>0</v>
      </c>
      <c r="K95" s="62">
        <f>VLOOKUP(B95,Registrering!A:I,9,0)</f>
        <v>0</v>
      </c>
    </row>
    <row r="96" spans="2:11" x14ac:dyDescent="0.3">
      <c r="B96" s="75">
        <v>93</v>
      </c>
      <c r="C96" s="36">
        <f>MATCH(B96,Registrering!$A$6:$A$102,0)</f>
        <v>93</v>
      </c>
      <c r="D96" s="64">
        <f ca="1">OFFSET(Registrering!$B$5,C96,0)</f>
        <v>0</v>
      </c>
      <c r="E96" s="69">
        <f>VLOOKUP(B96,Registrering!A:I,3,0)</f>
        <v>8.0000000000000002E-13</v>
      </c>
      <c r="F96" s="62">
        <f>VLOOKUP(B96,Registrering!A:I,4,0)</f>
        <v>0</v>
      </c>
      <c r="G96" s="59">
        <f>VLOOKUP(B96,Registrering!A:I,5,0)</f>
        <v>0</v>
      </c>
      <c r="H96" s="59">
        <f>VLOOKUP(B96,Registrering!A:I,6,0)</f>
        <v>0</v>
      </c>
      <c r="I96" s="59">
        <f>VLOOKUP(B96,Registrering!A:I,7,0)</f>
        <v>0</v>
      </c>
      <c r="J96" s="59">
        <f>VLOOKUP(B96,Registrering!A:I,8,0)</f>
        <v>0</v>
      </c>
      <c r="K96" s="62">
        <f>VLOOKUP(B96,Registrering!A:I,9,0)</f>
        <v>0</v>
      </c>
    </row>
    <row r="97" spans="2:11" x14ac:dyDescent="0.3">
      <c r="B97" s="75">
        <v>94</v>
      </c>
      <c r="C97" s="36">
        <f>MATCH(B97,Registrering!$A$6:$A$102,0)</f>
        <v>94</v>
      </c>
      <c r="D97" s="64">
        <f ca="1">OFFSET(Registrering!$B$5,C97,0)</f>
        <v>0</v>
      </c>
      <c r="E97" s="69">
        <f>VLOOKUP(B97,Registrering!A:I,3,0)</f>
        <v>7.0000000000000005E-13</v>
      </c>
      <c r="F97" s="62">
        <f>VLOOKUP(B97,Registrering!A:I,4,0)</f>
        <v>0</v>
      </c>
      <c r="G97" s="59">
        <f>VLOOKUP(B97,Registrering!A:I,5,0)</f>
        <v>0</v>
      </c>
      <c r="H97" s="59">
        <f>VLOOKUP(B97,Registrering!A:I,6,0)</f>
        <v>0</v>
      </c>
      <c r="I97" s="59">
        <f>VLOOKUP(B97,Registrering!A:I,7,0)</f>
        <v>0</v>
      </c>
      <c r="J97" s="59">
        <f>VLOOKUP(B97,Registrering!A:I,8,0)</f>
        <v>0</v>
      </c>
      <c r="K97" s="62">
        <f>VLOOKUP(B97,Registrering!A:I,9,0)</f>
        <v>0</v>
      </c>
    </row>
    <row r="98" spans="2:11" x14ac:dyDescent="0.3">
      <c r="B98" s="75">
        <v>95</v>
      </c>
      <c r="C98" s="36">
        <f>MATCH(B98,Registrering!$A$6:$A$102,0)</f>
        <v>95</v>
      </c>
      <c r="D98" s="64">
        <f ca="1">OFFSET(Registrering!$B$5,C98,0)</f>
        <v>0</v>
      </c>
      <c r="E98" s="69">
        <f>VLOOKUP(B98,Registrering!A:I,3,0)</f>
        <v>5.9999999999999997E-13</v>
      </c>
      <c r="F98" s="62">
        <f>VLOOKUP(B98,Registrering!A:I,4,0)</f>
        <v>0</v>
      </c>
      <c r="G98" s="59">
        <f>VLOOKUP(B98,Registrering!A:I,5,0)</f>
        <v>0</v>
      </c>
      <c r="H98" s="59">
        <f>VLOOKUP(B98,Registrering!A:I,6,0)</f>
        <v>0</v>
      </c>
      <c r="I98" s="59">
        <f>VLOOKUP(B98,Registrering!A:I,7,0)</f>
        <v>0</v>
      </c>
      <c r="J98" s="59">
        <f>VLOOKUP(B98,Registrering!A:I,8,0)</f>
        <v>0</v>
      </c>
      <c r="K98" s="62">
        <f>VLOOKUP(B98,Registrering!A:I,9,0)</f>
        <v>0</v>
      </c>
    </row>
    <row r="99" spans="2:11" x14ac:dyDescent="0.3">
      <c r="B99" s="75">
        <v>96</v>
      </c>
      <c r="C99" s="36">
        <f>MATCH(B99,Registrering!$A$6:$A$102,0)</f>
        <v>96</v>
      </c>
      <c r="D99" s="64">
        <f ca="1">OFFSET(Registrering!$B$5,C99,0)</f>
        <v>0</v>
      </c>
      <c r="E99" s="69">
        <f>VLOOKUP(B99,Registrering!A:I,3,0)</f>
        <v>4.9999999999999999E-13</v>
      </c>
      <c r="F99" s="62">
        <f>VLOOKUP(B99,Registrering!A:I,4,0)</f>
        <v>0</v>
      </c>
      <c r="G99" s="59">
        <f>VLOOKUP(B99,Registrering!A:I,5,0)</f>
        <v>0</v>
      </c>
      <c r="H99" s="59">
        <f>VLOOKUP(B99,Registrering!A:I,6,0)</f>
        <v>0</v>
      </c>
      <c r="I99" s="59">
        <f>VLOOKUP(B99,Registrering!A:I,7,0)</f>
        <v>0</v>
      </c>
      <c r="J99" s="59">
        <f>VLOOKUP(B99,Registrering!A:I,8,0)</f>
        <v>0</v>
      </c>
      <c r="K99" s="62">
        <f>VLOOKUP(B99,Registrering!A:I,9,0)</f>
        <v>0</v>
      </c>
    </row>
    <row r="100" spans="2:11" x14ac:dyDescent="0.3">
      <c r="B100" s="75">
        <v>97</v>
      </c>
      <c r="C100" s="36">
        <f>MATCH(B100,Registrering!$A$6:$A$102,0)</f>
        <v>97</v>
      </c>
      <c r="D100" s="64">
        <f ca="1">OFFSET(Registrering!$B$5,C100,0)</f>
        <v>0</v>
      </c>
      <c r="E100" s="69">
        <f>VLOOKUP(B100,Registrering!A:I,3,0)</f>
        <v>4.0000000000000001E-13</v>
      </c>
      <c r="F100" s="62">
        <f>VLOOKUP(B100,Registrering!A:I,4,0)</f>
        <v>0</v>
      </c>
      <c r="G100" s="59">
        <f>VLOOKUP(B100,Registrering!A:I,5,0)</f>
        <v>0</v>
      </c>
      <c r="H100" s="59">
        <f>VLOOKUP(B100,Registrering!A:I,6,0)</f>
        <v>0</v>
      </c>
      <c r="I100" s="59">
        <f>VLOOKUP(B100,Registrering!A:I,7,0)</f>
        <v>0</v>
      </c>
      <c r="J100" s="59">
        <f>VLOOKUP(B100,Registrering!A:I,8,0)</f>
        <v>0</v>
      </c>
      <c r="K100" s="62">
        <f>VLOOKUP(B100,Registrering!A:I,9,0)</f>
        <v>0</v>
      </c>
    </row>
    <row r="101" spans="2:11" x14ac:dyDescent="0.3">
      <c r="B101" s="75">
        <v>98</v>
      </c>
      <c r="C101" s="36" t="e">
        <f>MATCH(B101,Registrering!$A$6:$A$102,0)</f>
        <v>#N/A</v>
      </c>
      <c r="D101" s="64" t="e">
        <f ca="1">OFFSET(Registrering!$B$5,C101,0)</f>
        <v>#N/A</v>
      </c>
      <c r="E101" s="69" t="e">
        <f>VLOOKUP(B101,Registrering!A:I,3,0)</f>
        <v>#N/A</v>
      </c>
      <c r="F101" s="62" t="e">
        <f>VLOOKUP(B101,Registrering!A:I,4,0)</f>
        <v>#N/A</v>
      </c>
      <c r="G101" s="59" t="e">
        <f>VLOOKUP(B101,Registrering!A:I,5,0)</f>
        <v>#N/A</v>
      </c>
      <c r="H101" s="59" t="e">
        <f>VLOOKUP(B101,Registrering!A:I,6,0)</f>
        <v>#N/A</v>
      </c>
      <c r="I101" s="59" t="e">
        <f>VLOOKUP(B101,Registrering!A:I,7,0)</f>
        <v>#N/A</v>
      </c>
      <c r="J101" s="59" t="e">
        <f>VLOOKUP(B101,Registrering!A:I,8,0)</f>
        <v>#N/A</v>
      </c>
      <c r="K101" s="62" t="e">
        <f>VLOOKUP(B101,Registrering!A:I,9,0)</f>
        <v>#N/A</v>
      </c>
    </row>
    <row r="102" spans="2:11" x14ac:dyDescent="0.3">
      <c r="B102" s="75">
        <v>99</v>
      </c>
      <c r="C102" s="36" t="e">
        <f>MATCH(B102,Registrering!$A$6:$A$102,0)</f>
        <v>#N/A</v>
      </c>
      <c r="D102" s="64" t="e">
        <f ca="1">OFFSET(Registrering!$B$5,C102,0)</f>
        <v>#N/A</v>
      </c>
      <c r="E102" s="69" t="e">
        <f>VLOOKUP(B102,Registrering!A:I,3,0)</f>
        <v>#N/A</v>
      </c>
      <c r="F102" s="62" t="e">
        <f>VLOOKUP(B102,Registrering!A:I,4,0)</f>
        <v>#N/A</v>
      </c>
      <c r="G102" s="59" t="e">
        <f>VLOOKUP(B102,Registrering!A:I,5,0)</f>
        <v>#N/A</v>
      </c>
      <c r="H102" s="59" t="e">
        <f>VLOOKUP(B102,Registrering!A:I,6,0)</f>
        <v>#N/A</v>
      </c>
      <c r="I102" s="59" t="e">
        <f>VLOOKUP(B102,Registrering!A:I,7,0)</f>
        <v>#N/A</v>
      </c>
      <c r="J102" s="59" t="e">
        <f>VLOOKUP(B102,Registrering!A:I,8,0)</f>
        <v>#N/A</v>
      </c>
      <c r="K102" s="62" t="e">
        <f>VLOOKUP(B102,Registrering!A:I,9,0)</f>
        <v>#N/A</v>
      </c>
    </row>
    <row r="103" spans="2:11" x14ac:dyDescent="0.3">
      <c r="B103" s="75">
        <v>100</v>
      </c>
      <c r="C103" s="36" t="e">
        <f>MATCH(B103,Registrering!$A$6:$A$102,0)</f>
        <v>#N/A</v>
      </c>
      <c r="D103" s="64" t="e">
        <f ca="1">OFFSET(Registrering!$B$5,C103,0)</f>
        <v>#N/A</v>
      </c>
      <c r="E103" s="69" t="e">
        <f>VLOOKUP(B103,Registrering!A:I,3,0)</f>
        <v>#N/A</v>
      </c>
      <c r="F103" s="62" t="e">
        <f>VLOOKUP(B103,Registrering!A:I,4,0)</f>
        <v>#N/A</v>
      </c>
      <c r="G103" s="59" t="e">
        <f>VLOOKUP(B103,Registrering!A:I,5,0)</f>
        <v>#N/A</v>
      </c>
      <c r="H103" s="59" t="e">
        <f>VLOOKUP(B103,Registrering!A:I,6,0)</f>
        <v>#N/A</v>
      </c>
      <c r="I103" s="59" t="e">
        <f>VLOOKUP(B103,Registrering!A:I,7,0)</f>
        <v>#N/A</v>
      </c>
      <c r="J103" s="59" t="e">
        <f>VLOOKUP(B103,Registrering!A:I,8,0)</f>
        <v>#N/A</v>
      </c>
      <c r="K103" s="62" t="e">
        <f>VLOOKUP(B103,Registrering!A:I,9,0)</f>
        <v>#N/A</v>
      </c>
    </row>
  </sheetData>
  <mergeCells count="4">
    <mergeCell ref="F2:J2"/>
    <mergeCell ref="A2:E2"/>
    <mergeCell ref="A1:E1"/>
    <mergeCell ref="F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I102"/>
  <sheetViews>
    <sheetView topLeftCell="A7" workbookViewId="0">
      <selection activeCell="B29" sqref="B29"/>
    </sheetView>
  </sheetViews>
  <sheetFormatPr baseColWidth="10" defaultColWidth="11.44140625" defaultRowHeight="14.4" customHeight="1" x14ac:dyDescent="0.25"/>
  <cols>
    <col min="1" max="1" width="5.6640625" style="45" bestFit="1" customWidth="1"/>
    <col min="2" max="2" width="22.77734375" style="58" customWidth="1"/>
    <col min="3" max="3" width="12.5546875" style="49" customWidth="1"/>
    <col min="4" max="7" width="4" style="45" customWidth="1"/>
    <col min="8" max="8" width="4" style="46" customWidth="1"/>
    <col min="9" max="9" width="8" style="49" bestFit="1" customWidth="1"/>
    <col min="10" max="25" width="3.77734375" style="13" customWidth="1"/>
    <col min="26" max="26" width="3.77734375" style="6" customWidth="1"/>
    <col min="27" max="34" width="3.77734375" style="13" customWidth="1"/>
    <col min="35" max="35" width="3.77734375" style="25" customWidth="1"/>
    <col min="36" max="58" width="4.33203125" style="13" hidden="1" customWidth="1"/>
    <col min="59" max="59" width="2.33203125" style="13" hidden="1" customWidth="1"/>
    <col min="60" max="60" width="3" style="13" hidden="1" customWidth="1"/>
    <col min="61" max="61" width="33.21875" style="25" hidden="1" customWidth="1"/>
    <col min="62" max="62" width="3.77734375" style="24" customWidth="1"/>
    <col min="63" max="65" width="3.77734375" style="13" customWidth="1"/>
    <col min="66" max="66" width="3.77734375" style="25" customWidth="1"/>
    <col min="67" max="92" width="3.77734375" style="13" customWidth="1"/>
    <col min="93" max="93" width="1" style="20" customWidth="1"/>
    <col min="94" max="94" width="1" style="6" customWidth="1"/>
    <col min="95" max="298" width="11.44140625" style="6"/>
    <col min="299" max="299" width="5.109375" style="6" customWidth="1"/>
    <col min="300" max="300" width="18.88671875" style="6" customWidth="1"/>
    <col min="301" max="326" width="5.88671875" style="6" customWidth="1"/>
    <col min="327" max="327" width="6.44140625" style="6" customWidth="1"/>
    <col min="328" max="328" width="6.21875" style="6" customWidth="1"/>
    <col min="329" max="330" width="4.6640625" style="6" customWidth="1"/>
    <col min="331" max="331" width="5.88671875" style="6" customWidth="1"/>
    <col min="332" max="332" width="22.5546875" style="6" customWidth="1"/>
    <col min="333" max="554" width="11.44140625" style="6"/>
    <col min="555" max="555" width="5.109375" style="6" customWidth="1"/>
    <col min="556" max="556" width="18.88671875" style="6" customWidth="1"/>
    <col min="557" max="582" width="5.88671875" style="6" customWidth="1"/>
    <col min="583" max="583" width="6.44140625" style="6" customWidth="1"/>
    <col min="584" max="584" width="6.21875" style="6" customWidth="1"/>
    <col min="585" max="586" width="4.6640625" style="6" customWidth="1"/>
    <col min="587" max="587" width="5.88671875" style="6" customWidth="1"/>
    <col min="588" max="588" width="22.5546875" style="6" customWidth="1"/>
    <col min="589" max="810" width="11.44140625" style="6"/>
    <col min="811" max="811" width="5.109375" style="6" customWidth="1"/>
    <col min="812" max="812" width="18.88671875" style="6" customWidth="1"/>
    <col min="813" max="838" width="5.88671875" style="6" customWidth="1"/>
    <col min="839" max="839" width="6.44140625" style="6" customWidth="1"/>
    <col min="840" max="840" width="6.21875" style="6" customWidth="1"/>
    <col min="841" max="842" width="4.6640625" style="6" customWidth="1"/>
    <col min="843" max="843" width="5.88671875" style="6" customWidth="1"/>
    <col min="844" max="844" width="22.5546875" style="6" customWidth="1"/>
    <col min="845" max="1066" width="11.44140625" style="6"/>
    <col min="1067" max="1067" width="5.109375" style="6" customWidth="1"/>
    <col min="1068" max="1068" width="18.88671875" style="6" customWidth="1"/>
    <col min="1069" max="1094" width="5.88671875" style="6" customWidth="1"/>
    <col min="1095" max="1095" width="6.44140625" style="6" customWidth="1"/>
    <col min="1096" max="1096" width="6.21875" style="6" customWidth="1"/>
    <col min="1097" max="1098" width="4.6640625" style="6" customWidth="1"/>
    <col min="1099" max="1099" width="5.88671875" style="6" customWidth="1"/>
    <col min="1100" max="1100" width="22.5546875" style="6" customWidth="1"/>
    <col min="1101" max="1322" width="11.44140625" style="6"/>
    <col min="1323" max="1323" width="5.109375" style="6" customWidth="1"/>
    <col min="1324" max="1324" width="18.88671875" style="6" customWidth="1"/>
    <col min="1325" max="1350" width="5.88671875" style="6" customWidth="1"/>
    <col min="1351" max="1351" width="6.44140625" style="6" customWidth="1"/>
    <col min="1352" max="1352" width="6.21875" style="6" customWidth="1"/>
    <col min="1353" max="1354" width="4.6640625" style="6" customWidth="1"/>
    <col min="1355" max="1355" width="5.88671875" style="6" customWidth="1"/>
    <col min="1356" max="1356" width="22.5546875" style="6" customWidth="1"/>
    <col min="1357" max="1578" width="11.44140625" style="6"/>
    <col min="1579" max="1579" width="5.109375" style="6" customWidth="1"/>
    <col min="1580" max="1580" width="18.88671875" style="6" customWidth="1"/>
    <col min="1581" max="1606" width="5.88671875" style="6" customWidth="1"/>
    <col min="1607" max="1607" width="6.44140625" style="6" customWidth="1"/>
    <col min="1608" max="1608" width="6.21875" style="6" customWidth="1"/>
    <col min="1609" max="1610" width="4.6640625" style="6" customWidth="1"/>
    <col min="1611" max="1611" width="5.88671875" style="6" customWidth="1"/>
    <col min="1612" max="1612" width="22.5546875" style="6" customWidth="1"/>
    <col min="1613" max="1834" width="11.44140625" style="6"/>
    <col min="1835" max="1835" width="5.109375" style="6" customWidth="1"/>
    <col min="1836" max="1836" width="18.88671875" style="6" customWidth="1"/>
    <col min="1837" max="1862" width="5.88671875" style="6" customWidth="1"/>
    <col min="1863" max="1863" width="6.44140625" style="6" customWidth="1"/>
    <col min="1864" max="1864" width="6.21875" style="6" customWidth="1"/>
    <col min="1865" max="1866" width="4.6640625" style="6" customWidth="1"/>
    <col min="1867" max="1867" width="5.88671875" style="6" customWidth="1"/>
    <col min="1868" max="1868" width="22.5546875" style="6" customWidth="1"/>
    <col min="1869" max="2090" width="11.44140625" style="6"/>
    <col min="2091" max="2091" width="5.109375" style="6" customWidth="1"/>
    <col min="2092" max="2092" width="18.88671875" style="6" customWidth="1"/>
    <col min="2093" max="2118" width="5.88671875" style="6" customWidth="1"/>
    <col min="2119" max="2119" width="6.44140625" style="6" customWidth="1"/>
    <col min="2120" max="2120" width="6.21875" style="6" customWidth="1"/>
    <col min="2121" max="2122" width="4.6640625" style="6" customWidth="1"/>
    <col min="2123" max="2123" width="5.88671875" style="6" customWidth="1"/>
    <col min="2124" max="2124" width="22.5546875" style="6" customWidth="1"/>
    <col min="2125" max="2346" width="11.44140625" style="6"/>
    <col min="2347" max="2347" width="5.109375" style="6" customWidth="1"/>
    <col min="2348" max="2348" width="18.88671875" style="6" customWidth="1"/>
    <col min="2349" max="2374" width="5.88671875" style="6" customWidth="1"/>
    <col min="2375" max="2375" width="6.44140625" style="6" customWidth="1"/>
    <col min="2376" max="2376" width="6.21875" style="6" customWidth="1"/>
    <col min="2377" max="2378" width="4.6640625" style="6" customWidth="1"/>
    <col min="2379" max="2379" width="5.88671875" style="6" customWidth="1"/>
    <col min="2380" max="2380" width="22.5546875" style="6" customWidth="1"/>
    <col min="2381" max="2602" width="11.44140625" style="6"/>
    <col min="2603" max="2603" width="5.109375" style="6" customWidth="1"/>
    <col min="2604" max="2604" width="18.88671875" style="6" customWidth="1"/>
    <col min="2605" max="2630" width="5.88671875" style="6" customWidth="1"/>
    <col min="2631" max="2631" width="6.44140625" style="6" customWidth="1"/>
    <col min="2632" max="2632" width="6.21875" style="6" customWidth="1"/>
    <col min="2633" max="2634" width="4.6640625" style="6" customWidth="1"/>
    <col min="2635" max="2635" width="5.88671875" style="6" customWidth="1"/>
    <col min="2636" max="2636" width="22.5546875" style="6" customWidth="1"/>
    <col min="2637" max="2858" width="11.44140625" style="6"/>
    <col min="2859" max="2859" width="5.109375" style="6" customWidth="1"/>
    <col min="2860" max="2860" width="18.88671875" style="6" customWidth="1"/>
    <col min="2861" max="2886" width="5.88671875" style="6" customWidth="1"/>
    <col min="2887" max="2887" width="6.44140625" style="6" customWidth="1"/>
    <col min="2888" max="2888" width="6.21875" style="6" customWidth="1"/>
    <col min="2889" max="2890" width="4.6640625" style="6" customWidth="1"/>
    <col min="2891" max="2891" width="5.88671875" style="6" customWidth="1"/>
    <col min="2892" max="2892" width="22.5546875" style="6" customWidth="1"/>
    <col min="2893" max="3114" width="11.44140625" style="6"/>
    <col min="3115" max="3115" width="5.109375" style="6" customWidth="1"/>
    <col min="3116" max="3116" width="18.88671875" style="6" customWidth="1"/>
    <col min="3117" max="3142" width="5.88671875" style="6" customWidth="1"/>
    <col min="3143" max="3143" width="6.44140625" style="6" customWidth="1"/>
    <col min="3144" max="3144" width="6.21875" style="6" customWidth="1"/>
    <col min="3145" max="3146" width="4.6640625" style="6" customWidth="1"/>
    <col min="3147" max="3147" width="5.88671875" style="6" customWidth="1"/>
    <col min="3148" max="3148" width="22.5546875" style="6" customWidth="1"/>
    <col min="3149" max="3370" width="11.44140625" style="6"/>
    <col min="3371" max="3371" width="5.109375" style="6" customWidth="1"/>
    <col min="3372" max="3372" width="18.88671875" style="6" customWidth="1"/>
    <col min="3373" max="3398" width="5.88671875" style="6" customWidth="1"/>
    <col min="3399" max="3399" width="6.44140625" style="6" customWidth="1"/>
    <col min="3400" max="3400" width="6.21875" style="6" customWidth="1"/>
    <col min="3401" max="3402" width="4.6640625" style="6" customWidth="1"/>
    <col min="3403" max="3403" width="5.88671875" style="6" customWidth="1"/>
    <col min="3404" max="3404" width="22.5546875" style="6" customWidth="1"/>
    <col min="3405" max="3626" width="11.44140625" style="6"/>
    <col min="3627" max="3627" width="5.109375" style="6" customWidth="1"/>
    <col min="3628" max="3628" width="18.88671875" style="6" customWidth="1"/>
    <col min="3629" max="3654" width="5.88671875" style="6" customWidth="1"/>
    <col min="3655" max="3655" width="6.44140625" style="6" customWidth="1"/>
    <col min="3656" max="3656" width="6.21875" style="6" customWidth="1"/>
    <col min="3657" max="3658" width="4.6640625" style="6" customWidth="1"/>
    <col min="3659" max="3659" width="5.88671875" style="6" customWidth="1"/>
    <col min="3660" max="3660" width="22.5546875" style="6" customWidth="1"/>
    <col min="3661" max="3882" width="11.44140625" style="6"/>
    <col min="3883" max="3883" width="5.109375" style="6" customWidth="1"/>
    <col min="3884" max="3884" width="18.88671875" style="6" customWidth="1"/>
    <col min="3885" max="3910" width="5.88671875" style="6" customWidth="1"/>
    <col min="3911" max="3911" width="6.44140625" style="6" customWidth="1"/>
    <col min="3912" max="3912" width="6.21875" style="6" customWidth="1"/>
    <col min="3913" max="3914" width="4.6640625" style="6" customWidth="1"/>
    <col min="3915" max="3915" width="5.88671875" style="6" customWidth="1"/>
    <col min="3916" max="3916" width="22.5546875" style="6" customWidth="1"/>
    <col min="3917" max="4138" width="11.44140625" style="6"/>
    <col min="4139" max="4139" width="5.109375" style="6" customWidth="1"/>
    <col min="4140" max="4140" width="18.88671875" style="6" customWidth="1"/>
    <col min="4141" max="4166" width="5.88671875" style="6" customWidth="1"/>
    <col min="4167" max="4167" width="6.44140625" style="6" customWidth="1"/>
    <col min="4168" max="4168" width="6.21875" style="6" customWidth="1"/>
    <col min="4169" max="4170" width="4.6640625" style="6" customWidth="1"/>
    <col min="4171" max="4171" width="5.88671875" style="6" customWidth="1"/>
    <col min="4172" max="4172" width="22.5546875" style="6" customWidth="1"/>
    <col min="4173" max="4394" width="11.44140625" style="6"/>
    <col min="4395" max="4395" width="5.109375" style="6" customWidth="1"/>
    <col min="4396" max="4396" width="18.88671875" style="6" customWidth="1"/>
    <col min="4397" max="4422" width="5.88671875" style="6" customWidth="1"/>
    <col min="4423" max="4423" width="6.44140625" style="6" customWidth="1"/>
    <col min="4424" max="4424" width="6.21875" style="6" customWidth="1"/>
    <col min="4425" max="4426" width="4.6640625" style="6" customWidth="1"/>
    <col min="4427" max="4427" width="5.88671875" style="6" customWidth="1"/>
    <col min="4428" max="4428" width="22.5546875" style="6" customWidth="1"/>
    <col min="4429" max="4650" width="11.44140625" style="6"/>
    <col min="4651" max="4651" width="5.109375" style="6" customWidth="1"/>
    <col min="4652" max="4652" width="18.88671875" style="6" customWidth="1"/>
    <col min="4653" max="4678" width="5.88671875" style="6" customWidth="1"/>
    <col min="4679" max="4679" width="6.44140625" style="6" customWidth="1"/>
    <col min="4680" max="4680" width="6.21875" style="6" customWidth="1"/>
    <col min="4681" max="4682" width="4.6640625" style="6" customWidth="1"/>
    <col min="4683" max="4683" width="5.88671875" style="6" customWidth="1"/>
    <col min="4684" max="4684" width="22.5546875" style="6" customWidth="1"/>
    <col min="4685" max="4906" width="11.44140625" style="6"/>
    <col min="4907" max="4907" width="5.109375" style="6" customWidth="1"/>
    <col min="4908" max="4908" width="18.88671875" style="6" customWidth="1"/>
    <col min="4909" max="4934" width="5.88671875" style="6" customWidth="1"/>
    <col min="4935" max="4935" width="6.44140625" style="6" customWidth="1"/>
    <col min="4936" max="4936" width="6.21875" style="6" customWidth="1"/>
    <col min="4937" max="4938" width="4.6640625" style="6" customWidth="1"/>
    <col min="4939" max="4939" width="5.88671875" style="6" customWidth="1"/>
    <col min="4940" max="4940" width="22.5546875" style="6" customWidth="1"/>
    <col min="4941" max="5162" width="11.44140625" style="6"/>
    <col min="5163" max="5163" width="5.109375" style="6" customWidth="1"/>
    <col min="5164" max="5164" width="18.88671875" style="6" customWidth="1"/>
    <col min="5165" max="5190" width="5.88671875" style="6" customWidth="1"/>
    <col min="5191" max="5191" width="6.44140625" style="6" customWidth="1"/>
    <col min="5192" max="5192" width="6.21875" style="6" customWidth="1"/>
    <col min="5193" max="5194" width="4.6640625" style="6" customWidth="1"/>
    <col min="5195" max="5195" width="5.88671875" style="6" customWidth="1"/>
    <col min="5196" max="5196" width="22.5546875" style="6" customWidth="1"/>
    <col min="5197" max="5418" width="11.44140625" style="6"/>
    <col min="5419" max="5419" width="5.109375" style="6" customWidth="1"/>
    <col min="5420" max="5420" width="18.88671875" style="6" customWidth="1"/>
    <col min="5421" max="5446" width="5.88671875" style="6" customWidth="1"/>
    <col min="5447" max="5447" width="6.44140625" style="6" customWidth="1"/>
    <col min="5448" max="5448" width="6.21875" style="6" customWidth="1"/>
    <col min="5449" max="5450" width="4.6640625" style="6" customWidth="1"/>
    <col min="5451" max="5451" width="5.88671875" style="6" customWidth="1"/>
    <col min="5452" max="5452" width="22.5546875" style="6" customWidth="1"/>
    <col min="5453" max="5674" width="11.44140625" style="6"/>
    <col min="5675" max="5675" width="5.109375" style="6" customWidth="1"/>
    <col min="5676" max="5676" width="18.88671875" style="6" customWidth="1"/>
    <col min="5677" max="5702" width="5.88671875" style="6" customWidth="1"/>
    <col min="5703" max="5703" width="6.44140625" style="6" customWidth="1"/>
    <col min="5704" max="5704" width="6.21875" style="6" customWidth="1"/>
    <col min="5705" max="5706" width="4.6640625" style="6" customWidth="1"/>
    <col min="5707" max="5707" width="5.88671875" style="6" customWidth="1"/>
    <col min="5708" max="5708" width="22.5546875" style="6" customWidth="1"/>
    <col min="5709" max="5930" width="11.44140625" style="6"/>
    <col min="5931" max="5931" width="5.109375" style="6" customWidth="1"/>
    <col min="5932" max="5932" width="18.88671875" style="6" customWidth="1"/>
    <col min="5933" max="5958" width="5.88671875" style="6" customWidth="1"/>
    <col min="5959" max="5959" width="6.44140625" style="6" customWidth="1"/>
    <col min="5960" max="5960" width="6.21875" style="6" customWidth="1"/>
    <col min="5961" max="5962" width="4.6640625" style="6" customWidth="1"/>
    <col min="5963" max="5963" width="5.88671875" style="6" customWidth="1"/>
    <col min="5964" max="5964" width="22.5546875" style="6" customWidth="1"/>
    <col min="5965" max="6186" width="11.44140625" style="6"/>
    <col min="6187" max="6187" width="5.109375" style="6" customWidth="1"/>
    <col min="6188" max="6188" width="18.88671875" style="6" customWidth="1"/>
    <col min="6189" max="6214" width="5.88671875" style="6" customWidth="1"/>
    <col min="6215" max="6215" width="6.44140625" style="6" customWidth="1"/>
    <col min="6216" max="6216" width="6.21875" style="6" customWidth="1"/>
    <col min="6217" max="6218" width="4.6640625" style="6" customWidth="1"/>
    <col min="6219" max="6219" width="5.88671875" style="6" customWidth="1"/>
    <col min="6220" max="6220" width="22.5546875" style="6" customWidth="1"/>
    <col min="6221" max="6442" width="11.44140625" style="6"/>
    <col min="6443" max="6443" width="5.109375" style="6" customWidth="1"/>
    <col min="6444" max="6444" width="18.88671875" style="6" customWidth="1"/>
    <col min="6445" max="6470" width="5.88671875" style="6" customWidth="1"/>
    <col min="6471" max="6471" width="6.44140625" style="6" customWidth="1"/>
    <col min="6472" max="6472" width="6.21875" style="6" customWidth="1"/>
    <col min="6473" max="6474" width="4.6640625" style="6" customWidth="1"/>
    <col min="6475" max="6475" width="5.88671875" style="6" customWidth="1"/>
    <col min="6476" max="6476" width="22.5546875" style="6" customWidth="1"/>
    <col min="6477" max="6698" width="11.44140625" style="6"/>
    <col min="6699" max="6699" width="5.109375" style="6" customWidth="1"/>
    <col min="6700" max="6700" width="18.88671875" style="6" customWidth="1"/>
    <col min="6701" max="6726" width="5.88671875" style="6" customWidth="1"/>
    <col min="6727" max="6727" width="6.44140625" style="6" customWidth="1"/>
    <col min="6728" max="6728" width="6.21875" style="6" customWidth="1"/>
    <col min="6729" max="6730" width="4.6640625" style="6" customWidth="1"/>
    <col min="6731" max="6731" width="5.88671875" style="6" customWidth="1"/>
    <col min="6732" max="6732" width="22.5546875" style="6" customWidth="1"/>
    <col min="6733" max="6954" width="11.44140625" style="6"/>
    <col min="6955" max="6955" width="5.109375" style="6" customWidth="1"/>
    <col min="6956" max="6956" width="18.88671875" style="6" customWidth="1"/>
    <col min="6957" max="6982" width="5.88671875" style="6" customWidth="1"/>
    <col min="6983" max="6983" width="6.44140625" style="6" customWidth="1"/>
    <col min="6984" max="6984" width="6.21875" style="6" customWidth="1"/>
    <col min="6985" max="6986" width="4.6640625" style="6" customWidth="1"/>
    <col min="6987" max="6987" width="5.88671875" style="6" customWidth="1"/>
    <col min="6988" max="6988" width="22.5546875" style="6" customWidth="1"/>
    <col min="6989" max="7210" width="11.44140625" style="6"/>
    <col min="7211" max="7211" width="5.109375" style="6" customWidth="1"/>
    <col min="7212" max="7212" width="18.88671875" style="6" customWidth="1"/>
    <col min="7213" max="7238" width="5.88671875" style="6" customWidth="1"/>
    <col min="7239" max="7239" width="6.44140625" style="6" customWidth="1"/>
    <col min="7240" max="7240" width="6.21875" style="6" customWidth="1"/>
    <col min="7241" max="7242" width="4.6640625" style="6" customWidth="1"/>
    <col min="7243" max="7243" width="5.88671875" style="6" customWidth="1"/>
    <col min="7244" max="7244" width="22.5546875" style="6" customWidth="1"/>
    <col min="7245" max="7466" width="11.44140625" style="6"/>
    <col min="7467" max="7467" width="5.109375" style="6" customWidth="1"/>
    <col min="7468" max="7468" width="18.88671875" style="6" customWidth="1"/>
    <col min="7469" max="7494" width="5.88671875" style="6" customWidth="1"/>
    <col min="7495" max="7495" width="6.44140625" style="6" customWidth="1"/>
    <col min="7496" max="7496" width="6.21875" style="6" customWidth="1"/>
    <col min="7497" max="7498" width="4.6640625" style="6" customWidth="1"/>
    <col min="7499" max="7499" width="5.88671875" style="6" customWidth="1"/>
    <col min="7500" max="7500" width="22.5546875" style="6" customWidth="1"/>
    <col min="7501" max="7722" width="11.44140625" style="6"/>
    <col min="7723" max="7723" width="5.109375" style="6" customWidth="1"/>
    <col min="7724" max="7724" width="18.88671875" style="6" customWidth="1"/>
    <col min="7725" max="7750" width="5.88671875" style="6" customWidth="1"/>
    <col min="7751" max="7751" width="6.44140625" style="6" customWidth="1"/>
    <col min="7752" max="7752" width="6.21875" style="6" customWidth="1"/>
    <col min="7753" max="7754" width="4.6640625" style="6" customWidth="1"/>
    <col min="7755" max="7755" width="5.88671875" style="6" customWidth="1"/>
    <col min="7756" max="7756" width="22.5546875" style="6" customWidth="1"/>
    <col min="7757" max="7978" width="11.44140625" style="6"/>
    <col min="7979" max="7979" width="5.109375" style="6" customWidth="1"/>
    <col min="7980" max="7980" width="18.88671875" style="6" customWidth="1"/>
    <col min="7981" max="8006" width="5.88671875" style="6" customWidth="1"/>
    <col min="8007" max="8007" width="6.44140625" style="6" customWidth="1"/>
    <col min="8008" max="8008" width="6.21875" style="6" customWidth="1"/>
    <col min="8009" max="8010" width="4.6640625" style="6" customWidth="1"/>
    <col min="8011" max="8011" width="5.88671875" style="6" customWidth="1"/>
    <col min="8012" max="8012" width="22.5546875" style="6" customWidth="1"/>
    <col min="8013" max="8234" width="11.44140625" style="6"/>
    <col min="8235" max="8235" width="5.109375" style="6" customWidth="1"/>
    <col min="8236" max="8236" width="18.88671875" style="6" customWidth="1"/>
    <col min="8237" max="8262" width="5.88671875" style="6" customWidth="1"/>
    <col min="8263" max="8263" width="6.44140625" style="6" customWidth="1"/>
    <col min="8264" max="8264" width="6.21875" style="6" customWidth="1"/>
    <col min="8265" max="8266" width="4.6640625" style="6" customWidth="1"/>
    <col min="8267" max="8267" width="5.88671875" style="6" customWidth="1"/>
    <col min="8268" max="8268" width="22.5546875" style="6" customWidth="1"/>
    <col min="8269" max="8490" width="11.44140625" style="6"/>
    <col min="8491" max="8491" width="5.109375" style="6" customWidth="1"/>
    <col min="8492" max="8492" width="18.88671875" style="6" customWidth="1"/>
    <col min="8493" max="8518" width="5.88671875" style="6" customWidth="1"/>
    <col min="8519" max="8519" width="6.44140625" style="6" customWidth="1"/>
    <col min="8520" max="8520" width="6.21875" style="6" customWidth="1"/>
    <col min="8521" max="8522" width="4.6640625" style="6" customWidth="1"/>
    <col min="8523" max="8523" width="5.88671875" style="6" customWidth="1"/>
    <col min="8524" max="8524" width="22.5546875" style="6" customWidth="1"/>
    <col min="8525" max="8746" width="11.44140625" style="6"/>
    <col min="8747" max="8747" width="5.109375" style="6" customWidth="1"/>
    <col min="8748" max="8748" width="18.88671875" style="6" customWidth="1"/>
    <col min="8749" max="8774" width="5.88671875" style="6" customWidth="1"/>
    <col min="8775" max="8775" width="6.44140625" style="6" customWidth="1"/>
    <col min="8776" max="8776" width="6.21875" style="6" customWidth="1"/>
    <col min="8777" max="8778" width="4.6640625" style="6" customWidth="1"/>
    <col min="8779" max="8779" width="5.88671875" style="6" customWidth="1"/>
    <col min="8780" max="8780" width="22.5546875" style="6" customWidth="1"/>
    <col min="8781" max="9002" width="11.44140625" style="6"/>
    <col min="9003" max="9003" width="5.109375" style="6" customWidth="1"/>
    <col min="9004" max="9004" width="18.88671875" style="6" customWidth="1"/>
    <col min="9005" max="9030" width="5.88671875" style="6" customWidth="1"/>
    <col min="9031" max="9031" width="6.44140625" style="6" customWidth="1"/>
    <col min="9032" max="9032" width="6.21875" style="6" customWidth="1"/>
    <col min="9033" max="9034" width="4.6640625" style="6" customWidth="1"/>
    <col min="9035" max="9035" width="5.88671875" style="6" customWidth="1"/>
    <col min="9036" max="9036" width="22.5546875" style="6" customWidth="1"/>
    <col min="9037" max="9258" width="11.44140625" style="6"/>
    <col min="9259" max="9259" width="5.109375" style="6" customWidth="1"/>
    <col min="9260" max="9260" width="18.88671875" style="6" customWidth="1"/>
    <col min="9261" max="9286" width="5.88671875" style="6" customWidth="1"/>
    <col min="9287" max="9287" width="6.44140625" style="6" customWidth="1"/>
    <col min="9288" max="9288" width="6.21875" style="6" customWidth="1"/>
    <col min="9289" max="9290" width="4.6640625" style="6" customWidth="1"/>
    <col min="9291" max="9291" width="5.88671875" style="6" customWidth="1"/>
    <col min="9292" max="9292" width="22.5546875" style="6" customWidth="1"/>
    <col min="9293" max="9514" width="11.44140625" style="6"/>
    <col min="9515" max="9515" width="5.109375" style="6" customWidth="1"/>
    <col min="9516" max="9516" width="18.88671875" style="6" customWidth="1"/>
    <col min="9517" max="9542" width="5.88671875" style="6" customWidth="1"/>
    <col min="9543" max="9543" width="6.44140625" style="6" customWidth="1"/>
    <col min="9544" max="9544" width="6.21875" style="6" customWidth="1"/>
    <col min="9545" max="9546" width="4.6640625" style="6" customWidth="1"/>
    <col min="9547" max="9547" width="5.88671875" style="6" customWidth="1"/>
    <col min="9548" max="9548" width="22.5546875" style="6" customWidth="1"/>
    <col min="9549" max="9770" width="11.44140625" style="6"/>
    <col min="9771" max="9771" width="5.109375" style="6" customWidth="1"/>
    <col min="9772" max="9772" width="18.88671875" style="6" customWidth="1"/>
    <col min="9773" max="9798" width="5.88671875" style="6" customWidth="1"/>
    <col min="9799" max="9799" width="6.44140625" style="6" customWidth="1"/>
    <col min="9800" max="9800" width="6.21875" style="6" customWidth="1"/>
    <col min="9801" max="9802" width="4.6640625" style="6" customWidth="1"/>
    <col min="9803" max="9803" width="5.88671875" style="6" customWidth="1"/>
    <col min="9804" max="9804" width="22.5546875" style="6" customWidth="1"/>
    <col min="9805" max="10026" width="11.44140625" style="6"/>
    <col min="10027" max="10027" width="5.109375" style="6" customWidth="1"/>
    <col min="10028" max="10028" width="18.88671875" style="6" customWidth="1"/>
    <col min="10029" max="10054" width="5.88671875" style="6" customWidth="1"/>
    <col min="10055" max="10055" width="6.44140625" style="6" customWidth="1"/>
    <col min="10056" max="10056" width="6.21875" style="6" customWidth="1"/>
    <col min="10057" max="10058" width="4.6640625" style="6" customWidth="1"/>
    <col min="10059" max="10059" width="5.88671875" style="6" customWidth="1"/>
    <col min="10060" max="10060" width="22.5546875" style="6" customWidth="1"/>
    <col min="10061" max="10282" width="11.44140625" style="6"/>
    <col min="10283" max="10283" width="5.109375" style="6" customWidth="1"/>
    <col min="10284" max="10284" width="18.88671875" style="6" customWidth="1"/>
    <col min="10285" max="10310" width="5.88671875" style="6" customWidth="1"/>
    <col min="10311" max="10311" width="6.44140625" style="6" customWidth="1"/>
    <col min="10312" max="10312" width="6.21875" style="6" customWidth="1"/>
    <col min="10313" max="10314" width="4.6640625" style="6" customWidth="1"/>
    <col min="10315" max="10315" width="5.88671875" style="6" customWidth="1"/>
    <col min="10316" max="10316" width="22.5546875" style="6" customWidth="1"/>
    <col min="10317" max="10538" width="11.44140625" style="6"/>
    <col min="10539" max="10539" width="5.109375" style="6" customWidth="1"/>
    <col min="10540" max="10540" width="18.88671875" style="6" customWidth="1"/>
    <col min="10541" max="10566" width="5.88671875" style="6" customWidth="1"/>
    <col min="10567" max="10567" width="6.44140625" style="6" customWidth="1"/>
    <col min="10568" max="10568" width="6.21875" style="6" customWidth="1"/>
    <col min="10569" max="10570" width="4.6640625" style="6" customWidth="1"/>
    <col min="10571" max="10571" width="5.88671875" style="6" customWidth="1"/>
    <col min="10572" max="10572" width="22.5546875" style="6" customWidth="1"/>
    <col min="10573" max="10794" width="11.44140625" style="6"/>
    <col min="10795" max="10795" width="5.109375" style="6" customWidth="1"/>
    <col min="10796" max="10796" width="18.88671875" style="6" customWidth="1"/>
    <col min="10797" max="10822" width="5.88671875" style="6" customWidth="1"/>
    <col min="10823" max="10823" width="6.44140625" style="6" customWidth="1"/>
    <col min="10824" max="10824" width="6.21875" style="6" customWidth="1"/>
    <col min="10825" max="10826" width="4.6640625" style="6" customWidth="1"/>
    <col min="10827" max="10827" width="5.88671875" style="6" customWidth="1"/>
    <col min="10828" max="10828" width="22.5546875" style="6" customWidth="1"/>
    <col min="10829" max="11050" width="11.44140625" style="6"/>
    <col min="11051" max="11051" width="5.109375" style="6" customWidth="1"/>
    <col min="11052" max="11052" width="18.88671875" style="6" customWidth="1"/>
    <col min="11053" max="11078" width="5.88671875" style="6" customWidth="1"/>
    <col min="11079" max="11079" width="6.44140625" style="6" customWidth="1"/>
    <col min="11080" max="11080" width="6.21875" style="6" customWidth="1"/>
    <col min="11081" max="11082" width="4.6640625" style="6" customWidth="1"/>
    <col min="11083" max="11083" width="5.88671875" style="6" customWidth="1"/>
    <col min="11084" max="11084" width="22.5546875" style="6" customWidth="1"/>
    <col min="11085" max="11306" width="11.44140625" style="6"/>
    <col min="11307" max="11307" width="5.109375" style="6" customWidth="1"/>
    <col min="11308" max="11308" width="18.88671875" style="6" customWidth="1"/>
    <col min="11309" max="11334" width="5.88671875" style="6" customWidth="1"/>
    <col min="11335" max="11335" width="6.44140625" style="6" customWidth="1"/>
    <col min="11336" max="11336" width="6.21875" style="6" customWidth="1"/>
    <col min="11337" max="11338" width="4.6640625" style="6" customWidth="1"/>
    <col min="11339" max="11339" width="5.88671875" style="6" customWidth="1"/>
    <col min="11340" max="11340" width="22.5546875" style="6" customWidth="1"/>
    <col min="11341" max="11562" width="11.44140625" style="6"/>
    <col min="11563" max="11563" width="5.109375" style="6" customWidth="1"/>
    <col min="11564" max="11564" width="18.88671875" style="6" customWidth="1"/>
    <col min="11565" max="11590" width="5.88671875" style="6" customWidth="1"/>
    <col min="11591" max="11591" width="6.44140625" style="6" customWidth="1"/>
    <col min="11592" max="11592" width="6.21875" style="6" customWidth="1"/>
    <col min="11593" max="11594" width="4.6640625" style="6" customWidth="1"/>
    <col min="11595" max="11595" width="5.88671875" style="6" customWidth="1"/>
    <col min="11596" max="11596" width="22.5546875" style="6" customWidth="1"/>
    <col min="11597" max="11818" width="11.44140625" style="6"/>
    <col min="11819" max="11819" width="5.109375" style="6" customWidth="1"/>
    <col min="11820" max="11820" width="18.88671875" style="6" customWidth="1"/>
    <col min="11821" max="11846" width="5.88671875" style="6" customWidth="1"/>
    <col min="11847" max="11847" width="6.44140625" style="6" customWidth="1"/>
    <col min="11848" max="11848" width="6.21875" style="6" customWidth="1"/>
    <col min="11849" max="11850" width="4.6640625" style="6" customWidth="1"/>
    <col min="11851" max="11851" width="5.88671875" style="6" customWidth="1"/>
    <col min="11852" max="11852" width="22.5546875" style="6" customWidth="1"/>
    <col min="11853" max="12074" width="11.44140625" style="6"/>
    <col min="12075" max="12075" width="5.109375" style="6" customWidth="1"/>
    <col min="12076" max="12076" width="18.88671875" style="6" customWidth="1"/>
    <col min="12077" max="12102" width="5.88671875" style="6" customWidth="1"/>
    <col min="12103" max="12103" width="6.44140625" style="6" customWidth="1"/>
    <col min="12104" max="12104" width="6.21875" style="6" customWidth="1"/>
    <col min="12105" max="12106" width="4.6640625" style="6" customWidth="1"/>
    <col min="12107" max="12107" width="5.88671875" style="6" customWidth="1"/>
    <col min="12108" max="12108" width="22.5546875" style="6" customWidth="1"/>
    <col min="12109" max="12330" width="11.44140625" style="6"/>
    <col min="12331" max="12331" width="5.109375" style="6" customWidth="1"/>
    <col min="12332" max="12332" width="18.88671875" style="6" customWidth="1"/>
    <col min="12333" max="12358" width="5.88671875" style="6" customWidth="1"/>
    <col min="12359" max="12359" width="6.44140625" style="6" customWidth="1"/>
    <col min="12360" max="12360" width="6.21875" style="6" customWidth="1"/>
    <col min="12361" max="12362" width="4.6640625" style="6" customWidth="1"/>
    <col min="12363" max="12363" width="5.88671875" style="6" customWidth="1"/>
    <col min="12364" max="12364" width="22.5546875" style="6" customWidth="1"/>
    <col min="12365" max="12586" width="11.44140625" style="6"/>
    <col min="12587" max="12587" width="5.109375" style="6" customWidth="1"/>
    <col min="12588" max="12588" width="18.88671875" style="6" customWidth="1"/>
    <col min="12589" max="12614" width="5.88671875" style="6" customWidth="1"/>
    <col min="12615" max="12615" width="6.44140625" style="6" customWidth="1"/>
    <col min="12616" max="12616" width="6.21875" style="6" customWidth="1"/>
    <col min="12617" max="12618" width="4.6640625" style="6" customWidth="1"/>
    <col min="12619" max="12619" width="5.88671875" style="6" customWidth="1"/>
    <col min="12620" max="12620" width="22.5546875" style="6" customWidth="1"/>
    <col min="12621" max="12842" width="11.44140625" style="6"/>
    <col min="12843" max="12843" width="5.109375" style="6" customWidth="1"/>
    <col min="12844" max="12844" width="18.88671875" style="6" customWidth="1"/>
    <col min="12845" max="12870" width="5.88671875" style="6" customWidth="1"/>
    <col min="12871" max="12871" width="6.44140625" style="6" customWidth="1"/>
    <col min="12872" max="12872" width="6.21875" style="6" customWidth="1"/>
    <col min="12873" max="12874" width="4.6640625" style="6" customWidth="1"/>
    <col min="12875" max="12875" width="5.88671875" style="6" customWidth="1"/>
    <col min="12876" max="12876" width="22.5546875" style="6" customWidth="1"/>
    <col min="12877" max="13098" width="11.44140625" style="6"/>
    <col min="13099" max="13099" width="5.109375" style="6" customWidth="1"/>
    <col min="13100" max="13100" width="18.88671875" style="6" customWidth="1"/>
    <col min="13101" max="13126" width="5.88671875" style="6" customWidth="1"/>
    <col min="13127" max="13127" width="6.44140625" style="6" customWidth="1"/>
    <col min="13128" max="13128" width="6.21875" style="6" customWidth="1"/>
    <col min="13129" max="13130" width="4.6640625" style="6" customWidth="1"/>
    <col min="13131" max="13131" width="5.88671875" style="6" customWidth="1"/>
    <col min="13132" max="13132" width="22.5546875" style="6" customWidth="1"/>
    <col min="13133" max="13354" width="11.44140625" style="6"/>
    <col min="13355" max="13355" width="5.109375" style="6" customWidth="1"/>
    <col min="13356" max="13356" width="18.88671875" style="6" customWidth="1"/>
    <col min="13357" max="13382" width="5.88671875" style="6" customWidth="1"/>
    <col min="13383" max="13383" width="6.44140625" style="6" customWidth="1"/>
    <col min="13384" max="13384" width="6.21875" style="6" customWidth="1"/>
    <col min="13385" max="13386" width="4.6640625" style="6" customWidth="1"/>
    <col min="13387" max="13387" width="5.88671875" style="6" customWidth="1"/>
    <col min="13388" max="13388" width="22.5546875" style="6" customWidth="1"/>
    <col min="13389" max="13610" width="11.44140625" style="6"/>
    <col min="13611" max="13611" width="5.109375" style="6" customWidth="1"/>
    <col min="13612" max="13612" width="18.88671875" style="6" customWidth="1"/>
    <col min="13613" max="13638" width="5.88671875" style="6" customWidth="1"/>
    <col min="13639" max="13639" width="6.44140625" style="6" customWidth="1"/>
    <col min="13640" max="13640" width="6.21875" style="6" customWidth="1"/>
    <col min="13641" max="13642" width="4.6640625" style="6" customWidth="1"/>
    <col min="13643" max="13643" width="5.88671875" style="6" customWidth="1"/>
    <col min="13644" max="13644" width="22.5546875" style="6" customWidth="1"/>
    <col min="13645" max="13866" width="11.44140625" style="6"/>
    <col min="13867" max="13867" width="5.109375" style="6" customWidth="1"/>
    <col min="13868" max="13868" width="18.88671875" style="6" customWidth="1"/>
    <col min="13869" max="13894" width="5.88671875" style="6" customWidth="1"/>
    <col min="13895" max="13895" width="6.44140625" style="6" customWidth="1"/>
    <col min="13896" max="13896" width="6.21875" style="6" customWidth="1"/>
    <col min="13897" max="13898" width="4.6640625" style="6" customWidth="1"/>
    <col min="13899" max="13899" width="5.88671875" style="6" customWidth="1"/>
    <col min="13900" max="13900" width="22.5546875" style="6" customWidth="1"/>
    <col min="13901" max="14122" width="11.44140625" style="6"/>
    <col min="14123" max="14123" width="5.109375" style="6" customWidth="1"/>
    <col min="14124" max="14124" width="18.88671875" style="6" customWidth="1"/>
    <col min="14125" max="14150" width="5.88671875" style="6" customWidth="1"/>
    <col min="14151" max="14151" width="6.44140625" style="6" customWidth="1"/>
    <col min="14152" max="14152" width="6.21875" style="6" customWidth="1"/>
    <col min="14153" max="14154" width="4.6640625" style="6" customWidth="1"/>
    <col min="14155" max="14155" width="5.88671875" style="6" customWidth="1"/>
    <col min="14156" max="14156" width="22.5546875" style="6" customWidth="1"/>
    <col min="14157" max="14378" width="11.44140625" style="6"/>
    <col min="14379" max="14379" width="5.109375" style="6" customWidth="1"/>
    <col min="14380" max="14380" width="18.88671875" style="6" customWidth="1"/>
    <col min="14381" max="14406" width="5.88671875" style="6" customWidth="1"/>
    <col min="14407" max="14407" width="6.44140625" style="6" customWidth="1"/>
    <col min="14408" max="14408" width="6.21875" style="6" customWidth="1"/>
    <col min="14409" max="14410" width="4.6640625" style="6" customWidth="1"/>
    <col min="14411" max="14411" width="5.88671875" style="6" customWidth="1"/>
    <col min="14412" max="14412" width="22.5546875" style="6" customWidth="1"/>
    <col min="14413" max="14634" width="11.44140625" style="6"/>
    <col min="14635" max="14635" width="5.109375" style="6" customWidth="1"/>
    <col min="14636" max="14636" width="18.88671875" style="6" customWidth="1"/>
    <col min="14637" max="14662" width="5.88671875" style="6" customWidth="1"/>
    <col min="14663" max="14663" width="6.44140625" style="6" customWidth="1"/>
    <col min="14664" max="14664" width="6.21875" style="6" customWidth="1"/>
    <col min="14665" max="14666" width="4.6640625" style="6" customWidth="1"/>
    <col min="14667" max="14667" width="5.88671875" style="6" customWidth="1"/>
    <col min="14668" max="14668" width="22.5546875" style="6" customWidth="1"/>
    <col min="14669" max="14890" width="11.44140625" style="6"/>
    <col min="14891" max="14891" width="5.109375" style="6" customWidth="1"/>
    <col min="14892" max="14892" width="18.88671875" style="6" customWidth="1"/>
    <col min="14893" max="14918" width="5.88671875" style="6" customWidth="1"/>
    <col min="14919" max="14919" width="6.44140625" style="6" customWidth="1"/>
    <col min="14920" max="14920" width="6.21875" style="6" customWidth="1"/>
    <col min="14921" max="14922" width="4.6640625" style="6" customWidth="1"/>
    <col min="14923" max="14923" width="5.88671875" style="6" customWidth="1"/>
    <col min="14924" max="14924" width="22.5546875" style="6" customWidth="1"/>
    <col min="14925" max="15146" width="11.44140625" style="6"/>
    <col min="15147" max="15147" width="5.109375" style="6" customWidth="1"/>
    <col min="15148" max="15148" width="18.88671875" style="6" customWidth="1"/>
    <col min="15149" max="15174" width="5.88671875" style="6" customWidth="1"/>
    <col min="15175" max="15175" width="6.44140625" style="6" customWidth="1"/>
    <col min="15176" max="15176" width="6.21875" style="6" customWidth="1"/>
    <col min="15177" max="15178" width="4.6640625" style="6" customWidth="1"/>
    <col min="15179" max="15179" width="5.88671875" style="6" customWidth="1"/>
    <col min="15180" max="15180" width="22.5546875" style="6" customWidth="1"/>
    <col min="15181" max="15402" width="11.44140625" style="6"/>
    <col min="15403" max="15403" width="5.109375" style="6" customWidth="1"/>
    <col min="15404" max="15404" width="18.88671875" style="6" customWidth="1"/>
    <col min="15405" max="15430" width="5.88671875" style="6" customWidth="1"/>
    <col min="15431" max="15431" width="6.44140625" style="6" customWidth="1"/>
    <col min="15432" max="15432" width="6.21875" style="6" customWidth="1"/>
    <col min="15433" max="15434" width="4.6640625" style="6" customWidth="1"/>
    <col min="15435" max="15435" width="5.88671875" style="6" customWidth="1"/>
    <col min="15436" max="15436" width="22.5546875" style="6" customWidth="1"/>
    <col min="15437" max="15658" width="11.44140625" style="6"/>
    <col min="15659" max="15659" width="5.109375" style="6" customWidth="1"/>
    <col min="15660" max="15660" width="18.88671875" style="6" customWidth="1"/>
    <col min="15661" max="15686" width="5.88671875" style="6" customWidth="1"/>
    <col min="15687" max="15687" width="6.44140625" style="6" customWidth="1"/>
    <col min="15688" max="15688" width="6.21875" style="6" customWidth="1"/>
    <col min="15689" max="15690" width="4.6640625" style="6" customWidth="1"/>
    <col min="15691" max="15691" width="5.88671875" style="6" customWidth="1"/>
    <col min="15692" max="15692" width="22.5546875" style="6" customWidth="1"/>
    <col min="15693" max="15914" width="11.44140625" style="6"/>
    <col min="15915" max="15915" width="5.109375" style="6" customWidth="1"/>
    <col min="15916" max="15916" width="18.88671875" style="6" customWidth="1"/>
    <col min="15917" max="15942" width="5.88671875" style="6" customWidth="1"/>
    <col min="15943" max="15943" width="6.44140625" style="6" customWidth="1"/>
    <col min="15944" max="15944" width="6.21875" style="6" customWidth="1"/>
    <col min="15945" max="15946" width="4.6640625" style="6" customWidth="1"/>
    <col min="15947" max="15947" width="5.88671875" style="6" customWidth="1"/>
    <col min="15948" max="15948" width="22.5546875" style="6" customWidth="1"/>
    <col min="15949" max="16170" width="11.44140625" style="6"/>
    <col min="16171" max="16171" width="5.109375" style="6" customWidth="1"/>
    <col min="16172" max="16172" width="18.88671875" style="6" customWidth="1"/>
    <col min="16173" max="16198" width="5.88671875" style="6" customWidth="1"/>
    <col min="16199" max="16199" width="6.44140625" style="6" customWidth="1"/>
    <col min="16200" max="16200" width="6.21875" style="6" customWidth="1"/>
    <col min="16201" max="16202" width="4.6640625" style="6" customWidth="1"/>
    <col min="16203" max="16203" width="5.88671875" style="6" customWidth="1"/>
    <col min="16204" max="16204" width="22.5546875" style="6" customWidth="1"/>
    <col min="16205" max="16384" width="11.44140625" style="6"/>
  </cols>
  <sheetData>
    <row r="1" spans="1:113" ht="14.4" customHeight="1" x14ac:dyDescent="0.3">
      <c r="B1" s="72"/>
      <c r="J1" s="82" t="s">
        <v>31</v>
      </c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50"/>
      <c r="BO1" s="82" t="s">
        <v>32</v>
      </c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4"/>
    </row>
    <row r="2" spans="1:113" s="13" customFormat="1" ht="13.8" customHeight="1" x14ac:dyDescent="0.3">
      <c r="A2" s="45"/>
      <c r="B2" s="73" t="s">
        <v>35</v>
      </c>
      <c r="C2" s="49"/>
      <c r="D2" s="45"/>
      <c r="E2" s="45"/>
      <c r="F2" s="45"/>
      <c r="G2" s="45"/>
      <c r="H2" s="46"/>
      <c r="I2" s="56" t="s">
        <v>33</v>
      </c>
      <c r="J2" s="13">
        <f>SUMIF(J3,"&gt;70",J3)</f>
        <v>100</v>
      </c>
      <c r="K2" s="13">
        <f t="shared" ref="K2:AI2" si="0">SUMIF(K3,"&gt;70",K3)</f>
        <v>100</v>
      </c>
      <c r="L2" s="13">
        <f t="shared" si="0"/>
        <v>100</v>
      </c>
      <c r="M2" s="13">
        <f t="shared" si="0"/>
        <v>100</v>
      </c>
      <c r="N2" s="13">
        <f t="shared" si="0"/>
        <v>0</v>
      </c>
      <c r="O2" s="13">
        <f t="shared" si="0"/>
        <v>0</v>
      </c>
      <c r="P2" s="13">
        <f t="shared" si="0"/>
        <v>0</v>
      </c>
      <c r="Q2" s="13">
        <f t="shared" si="0"/>
        <v>0</v>
      </c>
      <c r="R2" s="13">
        <f t="shared" si="0"/>
        <v>0</v>
      </c>
      <c r="S2" s="13">
        <f t="shared" si="0"/>
        <v>0</v>
      </c>
      <c r="T2" s="13">
        <f t="shared" si="0"/>
        <v>0</v>
      </c>
      <c r="U2" s="13">
        <f t="shared" si="0"/>
        <v>0</v>
      </c>
      <c r="V2" s="13">
        <f t="shared" si="0"/>
        <v>0</v>
      </c>
      <c r="W2" s="13">
        <f t="shared" si="0"/>
        <v>0</v>
      </c>
      <c r="X2" s="13">
        <f t="shared" si="0"/>
        <v>0</v>
      </c>
      <c r="Y2" s="13">
        <f t="shared" si="0"/>
        <v>0</v>
      </c>
      <c r="Z2" s="13">
        <f t="shared" si="0"/>
        <v>0</v>
      </c>
      <c r="AA2" s="13">
        <f t="shared" si="0"/>
        <v>0</v>
      </c>
      <c r="AB2" s="13">
        <f t="shared" si="0"/>
        <v>0</v>
      </c>
      <c r="AC2" s="13">
        <f t="shared" si="0"/>
        <v>0</v>
      </c>
      <c r="AD2" s="13">
        <f t="shared" si="0"/>
        <v>0</v>
      </c>
      <c r="AE2" s="13">
        <f t="shared" si="0"/>
        <v>0</v>
      </c>
      <c r="AF2" s="13">
        <f t="shared" si="0"/>
        <v>0</v>
      </c>
      <c r="AG2" s="13">
        <f t="shared" si="0"/>
        <v>0</v>
      </c>
      <c r="AH2" s="13">
        <f t="shared" si="0"/>
        <v>0</v>
      </c>
      <c r="AI2" s="25">
        <f t="shared" si="0"/>
        <v>0</v>
      </c>
      <c r="BI2" s="25"/>
      <c r="BJ2" s="24"/>
      <c r="BN2" s="25"/>
      <c r="CO2" s="24"/>
    </row>
    <row r="3" spans="1:113" s="13" customFormat="1" ht="26.4" hidden="1" customHeight="1" x14ac:dyDescent="0.25">
      <c r="A3" s="45"/>
      <c r="B3" s="58"/>
      <c r="C3" s="49"/>
      <c r="D3" s="45"/>
      <c r="E3" s="45"/>
      <c r="F3" s="45"/>
      <c r="G3" s="45"/>
      <c r="H3" s="46"/>
      <c r="I3" s="49"/>
      <c r="J3" s="13">
        <f>J4+61</f>
        <v>100</v>
      </c>
      <c r="K3" s="13">
        <f t="shared" ref="K3:AI3" si="1">K4+61</f>
        <v>100</v>
      </c>
      <c r="L3" s="13">
        <f t="shared" si="1"/>
        <v>100</v>
      </c>
      <c r="M3" s="13">
        <f t="shared" si="1"/>
        <v>100</v>
      </c>
      <c r="N3" s="13">
        <f t="shared" si="1"/>
        <v>61</v>
      </c>
      <c r="O3" s="13">
        <f t="shared" si="1"/>
        <v>61</v>
      </c>
      <c r="P3" s="13">
        <f t="shared" si="1"/>
        <v>61</v>
      </c>
      <c r="Q3" s="13">
        <f t="shared" si="1"/>
        <v>61</v>
      </c>
      <c r="R3" s="13">
        <f t="shared" si="1"/>
        <v>61</v>
      </c>
      <c r="S3" s="13">
        <f t="shared" si="1"/>
        <v>61</v>
      </c>
      <c r="T3" s="13">
        <f t="shared" si="1"/>
        <v>61</v>
      </c>
      <c r="U3" s="13">
        <f t="shared" si="1"/>
        <v>61</v>
      </c>
      <c r="V3" s="13">
        <f t="shared" si="1"/>
        <v>61</v>
      </c>
      <c r="W3" s="13">
        <f t="shared" si="1"/>
        <v>61</v>
      </c>
      <c r="X3" s="13">
        <f t="shared" si="1"/>
        <v>61</v>
      </c>
      <c r="Y3" s="13">
        <f t="shared" si="1"/>
        <v>61</v>
      </c>
      <c r="Z3" s="13">
        <f t="shared" si="1"/>
        <v>61</v>
      </c>
      <c r="AA3" s="13">
        <f t="shared" si="1"/>
        <v>61</v>
      </c>
      <c r="AB3" s="13">
        <f t="shared" si="1"/>
        <v>61</v>
      </c>
      <c r="AC3" s="13">
        <f t="shared" si="1"/>
        <v>61</v>
      </c>
      <c r="AD3" s="13">
        <f t="shared" si="1"/>
        <v>61</v>
      </c>
      <c r="AE3" s="13">
        <f t="shared" si="1"/>
        <v>61</v>
      </c>
      <c r="AF3" s="13">
        <f t="shared" si="1"/>
        <v>61</v>
      </c>
      <c r="AG3" s="13">
        <f t="shared" si="1"/>
        <v>61</v>
      </c>
      <c r="AH3" s="13">
        <f t="shared" si="1"/>
        <v>61</v>
      </c>
      <c r="AI3" s="13">
        <f t="shared" si="1"/>
        <v>61</v>
      </c>
      <c r="BI3" s="25"/>
      <c r="BJ3" s="24"/>
      <c r="CO3" s="24"/>
    </row>
    <row r="4" spans="1:113" ht="14.4" customHeight="1" x14ac:dyDescent="0.25">
      <c r="A4" s="47"/>
      <c r="B4" s="51" t="s">
        <v>20</v>
      </c>
      <c r="C4" s="51">
        <f>COUNTA(B6:B302)</f>
        <v>22</v>
      </c>
      <c r="D4" s="87" t="s">
        <v>17</v>
      </c>
      <c r="E4" s="88"/>
      <c r="F4" s="88"/>
      <c r="G4" s="88"/>
      <c r="H4" s="89"/>
      <c r="I4" s="57" t="s">
        <v>30</v>
      </c>
      <c r="J4" s="13">
        <v>39</v>
      </c>
      <c r="K4" s="30">
        <v>39</v>
      </c>
      <c r="L4" s="30">
        <v>39</v>
      </c>
      <c r="M4" s="30">
        <v>39</v>
      </c>
      <c r="N4" s="30"/>
      <c r="O4" s="30"/>
      <c r="Z4" s="13"/>
      <c r="BJ4" s="85" t="s">
        <v>29</v>
      </c>
      <c r="BK4" s="86"/>
      <c r="BL4" s="86"/>
      <c r="BM4" s="86"/>
      <c r="BN4" s="86"/>
      <c r="BO4" s="24"/>
      <c r="DD4" s="13"/>
      <c r="DE4" s="13"/>
      <c r="DF4" s="13"/>
      <c r="DG4" s="13"/>
      <c r="DH4" s="13"/>
      <c r="DI4" s="13"/>
    </row>
    <row r="5" spans="1:113" s="17" customFormat="1" ht="14.4" customHeight="1" x14ac:dyDescent="0.25">
      <c r="A5" s="53" t="s">
        <v>6</v>
      </c>
      <c r="B5" s="22" t="s">
        <v>18</v>
      </c>
      <c r="C5" s="19" t="s">
        <v>12</v>
      </c>
      <c r="D5" s="48" t="s">
        <v>7</v>
      </c>
      <c r="E5" s="53" t="s">
        <v>8</v>
      </c>
      <c r="F5" s="53" t="s">
        <v>9</v>
      </c>
      <c r="G5" s="53" t="s">
        <v>10</v>
      </c>
      <c r="H5" s="52" t="s">
        <v>11</v>
      </c>
      <c r="I5" s="40" t="s">
        <v>27</v>
      </c>
      <c r="J5" s="18">
        <v>42097</v>
      </c>
      <c r="K5" s="18">
        <v>42104</v>
      </c>
      <c r="L5" s="18">
        <v>42111</v>
      </c>
      <c r="M5" s="18">
        <v>42118</v>
      </c>
      <c r="N5" s="18">
        <v>42125</v>
      </c>
      <c r="O5" s="18">
        <v>42132</v>
      </c>
      <c r="P5" s="18">
        <v>42139</v>
      </c>
      <c r="Q5" s="18">
        <v>42146</v>
      </c>
      <c r="R5" s="18">
        <v>42153</v>
      </c>
      <c r="S5" s="18">
        <v>42160</v>
      </c>
      <c r="T5" s="18">
        <v>42167</v>
      </c>
      <c r="U5" s="18">
        <v>42174</v>
      </c>
      <c r="V5" s="18">
        <v>42181</v>
      </c>
      <c r="W5" s="18">
        <v>42188</v>
      </c>
      <c r="X5" s="18">
        <v>42195</v>
      </c>
      <c r="Y5" s="18">
        <v>42202</v>
      </c>
      <c r="Z5" s="18">
        <v>42209</v>
      </c>
      <c r="AA5" s="18">
        <v>42216</v>
      </c>
      <c r="AB5" s="18">
        <v>42223</v>
      </c>
      <c r="AC5" s="18">
        <v>42230</v>
      </c>
      <c r="AD5" s="18">
        <v>42237</v>
      </c>
      <c r="AE5" s="18">
        <v>42244</v>
      </c>
      <c r="AF5" s="18">
        <v>42251</v>
      </c>
      <c r="AG5" s="18">
        <v>42258</v>
      </c>
      <c r="AH5" s="18">
        <v>42265</v>
      </c>
      <c r="AI5" s="31">
        <v>42272</v>
      </c>
      <c r="AJ5" s="18">
        <v>42097</v>
      </c>
      <c r="AK5" s="18">
        <v>42104</v>
      </c>
      <c r="AL5" s="18">
        <v>42111</v>
      </c>
      <c r="AM5" s="18">
        <v>42118</v>
      </c>
      <c r="AN5" s="18">
        <v>42125</v>
      </c>
      <c r="AO5" s="18">
        <v>42132</v>
      </c>
      <c r="AP5" s="18">
        <v>42139</v>
      </c>
      <c r="AQ5" s="18">
        <v>42146</v>
      </c>
      <c r="AR5" s="18">
        <v>42153</v>
      </c>
      <c r="AS5" s="18">
        <v>42160</v>
      </c>
      <c r="AT5" s="18">
        <v>42167</v>
      </c>
      <c r="AU5" s="18">
        <v>42174</v>
      </c>
      <c r="AV5" s="18">
        <v>42181</v>
      </c>
      <c r="AW5" s="18">
        <v>42188</v>
      </c>
      <c r="AX5" s="18">
        <v>42195</v>
      </c>
      <c r="AY5" s="18">
        <v>42202</v>
      </c>
      <c r="AZ5" s="18">
        <v>42209</v>
      </c>
      <c r="BA5" s="18">
        <v>42216</v>
      </c>
      <c r="BB5" s="18">
        <v>42223</v>
      </c>
      <c r="BC5" s="18">
        <v>42230</v>
      </c>
      <c r="BD5" s="18">
        <v>42237</v>
      </c>
      <c r="BE5" s="18">
        <v>42244</v>
      </c>
      <c r="BF5" s="18">
        <v>42251</v>
      </c>
      <c r="BG5" s="18">
        <v>42258</v>
      </c>
      <c r="BH5" s="18">
        <v>42265</v>
      </c>
      <c r="BI5" s="31">
        <v>42272</v>
      </c>
      <c r="BJ5" s="9" t="s">
        <v>7</v>
      </c>
      <c r="BK5" s="8" t="s">
        <v>8</v>
      </c>
      <c r="BL5" s="8" t="s">
        <v>9</v>
      </c>
      <c r="BM5" s="8" t="s">
        <v>10</v>
      </c>
      <c r="BN5" s="54" t="s">
        <v>11</v>
      </c>
      <c r="BO5" s="18">
        <v>42097</v>
      </c>
      <c r="BP5" s="18">
        <v>42104</v>
      </c>
      <c r="BQ5" s="18">
        <v>42111</v>
      </c>
      <c r="BR5" s="18">
        <v>42118</v>
      </c>
      <c r="BS5" s="18">
        <v>42125</v>
      </c>
      <c r="BT5" s="18">
        <v>42132</v>
      </c>
      <c r="BU5" s="18">
        <v>42139</v>
      </c>
      <c r="BV5" s="18">
        <v>42146</v>
      </c>
      <c r="BW5" s="18">
        <v>42153</v>
      </c>
      <c r="BX5" s="18">
        <v>42160</v>
      </c>
      <c r="BY5" s="18">
        <v>42167</v>
      </c>
      <c r="BZ5" s="18">
        <v>42174</v>
      </c>
      <c r="CA5" s="18">
        <v>42181</v>
      </c>
      <c r="CB5" s="18">
        <v>42188</v>
      </c>
      <c r="CC5" s="18">
        <v>42195</v>
      </c>
      <c r="CD5" s="18">
        <v>42202</v>
      </c>
      <c r="CE5" s="18">
        <v>42209</v>
      </c>
      <c r="CF5" s="18">
        <v>42216</v>
      </c>
      <c r="CG5" s="18">
        <v>42223</v>
      </c>
      <c r="CH5" s="18">
        <v>42230</v>
      </c>
      <c r="CI5" s="18">
        <v>42237</v>
      </c>
      <c r="CJ5" s="18">
        <v>42244</v>
      </c>
      <c r="CK5" s="18">
        <v>42251</v>
      </c>
      <c r="CL5" s="18">
        <v>42258</v>
      </c>
      <c r="CM5" s="18">
        <v>42265</v>
      </c>
      <c r="CN5" s="18">
        <v>42272</v>
      </c>
      <c r="CO5" s="19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</row>
    <row r="6" spans="1:113" ht="14.4" customHeight="1" x14ac:dyDescent="0.25">
      <c r="A6" s="45">
        <f t="shared" ref="A6:A37" si="2">RANK(C6,$C$6:$C$102,0)</f>
        <v>8</v>
      </c>
      <c r="B6" s="58" t="s">
        <v>40</v>
      </c>
      <c r="C6" s="55">
        <f t="shared" ref="C6:C37" si="3">SUM(D6:H6,CO6)</f>
        <v>174.06438000001</v>
      </c>
      <c r="D6" s="45">
        <f>LARGE($BO6:$CN6,1)</f>
        <v>58</v>
      </c>
      <c r="E6" s="45">
        <f>LARGE($BO6:$CN6,2)</f>
        <v>58</v>
      </c>
      <c r="F6" s="45">
        <f>LARGE($BO6:$CN6,3)</f>
        <v>58</v>
      </c>
      <c r="G6" s="45">
        <f>LARGE($BO6:$CN6,4)</f>
        <v>0</v>
      </c>
      <c r="H6" s="46">
        <f>LARGE($BO6:$CN6,5)</f>
        <v>0</v>
      </c>
      <c r="I6" s="49">
        <f>COUNTIF(J6:AI6,"&gt;0")</f>
        <v>3</v>
      </c>
      <c r="J6" s="13">
        <v>42</v>
      </c>
      <c r="K6" s="13">
        <v>42</v>
      </c>
      <c r="M6" s="13">
        <v>42</v>
      </c>
      <c r="AC6" s="41"/>
      <c r="AJ6" s="13">
        <f>J$2-J6</f>
        <v>58</v>
      </c>
      <c r="AK6" s="13">
        <f t="shared" ref="AK6:BI6" si="4">K$2-K6</f>
        <v>58</v>
      </c>
      <c r="AL6" s="13">
        <f t="shared" si="4"/>
        <v>100</v>
      </c>
      <c r="AM6" s="13">
        <f t="shared" si="4"/>
        <v>58</v>
      </c>
      <c r="AN6" s="13">
        <f t="shared" si="4"/>
        <v>0</v>
      </c>
      <c r="AO6" s="13">
        <f t="shared" si="4"/>
        <v>0</v>
      </c>
      <c r="AP6" s="13">
        <f t="shared" si="4"/>
        <v>0</v>
      </c>
      <c r="AQ6" s="13">
        <f t="shared" si="4"/>
        <v>0</v>
      </c>
      <c r="AR6" s="13">
        <f t="shared" si="4"/>
        <v>0</v>
      </c>
      <c r="AS6" s="13">
        <f t="shared" si="4"/>
        <v>0</v>
      </c>
      <c r="AT6" s="13">
        <f t="shared" si="4"/>
        <v>0</v>
      </c>
      <c r="AU6" s="13">
        <f t="shared" si="4"/>
        <v>0</v>
      </c>
      <c r="AV6" s="13">
        <f t="shared" si="4"/>
        <v>0</v>
      </c>
      <c r="AW6" s="13">
        <f t="shared" si="4"/>
        <v>0</v>
      </c>
      <c r="AX6" s="13">
        <f t="shared" si="4"/>
        <v>0</v>
      </c>
      <c r="AY6" s="13">
        <f t="shared" si="4"/>
        <v>0</v>
      </c>
      <c r="AZ6" s="13">
        <f t="shared" si="4"/>
        <v>0</v>
      </c>
      <c r="BA6" s="13">
        <f t="shared" si="4"/>
        <v>0</v>
      </c>
      <c r="BB6" s="13">
        <f t="shared" si="4"/>
        <v>0</v>
      </c>
      <c r="BC6" s="13">
        <f t="shared" si="4"/>
        <v>0</v>
      </c>
      <c r="BD6" s="13">
        <f t="shared" si="4"/>
        <v>0</v>
      </c>
      <c r="BE6" s="13">
        <f t="shared" si="4"/>
        <v>0</v>
      </c>
      <c r="BF6" s="13">
        <f t="shared" si="4"/>
        <v>0</v>
      </c>
      <c r="BG6" s="13">
        <f t="shared" si="4"/>
        <v>0</v>
      </c>
      <c r="BH6" s="13">
        <f t="shared" si="4"/>
        <v>0</v>
      </c>
      <c r="BI6" s="25">
        <f t="shared" si="4"/>
        <v>0</v>
      </c>
      <c r="BJ6" s="24">
        <f t="shared" ref="BJ6:BJ37" si="5">SMALL($J6:$AI6,1)</f>
        <v>42</v>
      </c>
      <c r="BK6" s="13">
        <f t="shared" ref="BK6:BK37" si="6">SMALL($J6:$AI6,2)</f>
        <v>42</v>
      </c>
      <c r="BL6" s="13">
        <f t="shared" ref="BL6:BL37" si="7">SMALL($J6:$AI6,3)</f>
        <v>42</v>
      </c>
      <c r="BM6" s="13" t="e">
        <f t="shared" ref="BM6:BM37" si="8">SMALL($J6:$AI6,4)</f>
        <v>#NUM!</v>
      </c>
      <c r="BN6" s="25" t="e">
        <f t="shared" ref="BN6:BN37" si="9">SMALL($J6:$AI6,5)</f>
        <v>#NUM!</v>
      </c>
      <c r="BO6" s="13">
        <f t="shared" ref="BO6:CN6" si="10">SUMIF(AJ6,"&lt;99",AJ6)</f>
        <v>58</v>
      </c>
      <c r="BP6" s="13">
        <f t="shared" si="10"/>
        <v>58</v>
      </c>
      <c r="BQ6" s="13">
        <f t="shared" si="10"/>
        <v>0</v>
      </c>
      <c r="BR6" s="13">
        <f t="shared" si="10"/>
        <v>58</v>
      </c>
      <c r="BS6" s="13">
        <f t="shared" si="10"/>
        <v>0</v>
      </c>
      <c r="BT6" s="13">
        <f t="shared" si="10"/>
        <v>0</v>
      </c>
      <c r="BU6" s="13">
        <f t="shared" si="10"/>
        <v>0</v>
      </c>
      <c r="BV6" s="13">
        <f t="shared" si="10"/>
        <v>0</v>
      </c>
      <c r="BW6" s="13">
        <f t="shared" si="10"/>
        <v>0</v>
      </c>
      <c r="BX6" s="13">
        <f t="shared" si="10"/>
        <v>0</v>
      </c>
      <c r="BY6" s="13">
        <f t="shared" si="10"/>
        <v>0</v>
      </c>
      <c r="BZ6" s="13">
        <f t="shared" si="10"/>
        <v>0</v>
      </c>
      <c r="CA6" s="13">
        <f t="shared" si="10"/>
        <v>0</v>
      </c>
      <c r="CB6" s="13">
        <f t="shared" si="10"/>
        <v>0</v>
      </c>
      <c r="CC6" s="13">
        <f t="shared" si="10"/>
        <v>0</v>
      </c>
      <c r="CD6" s="13">
        <f t="shared" si="10"/>
        <v>0</v>
      </c>
      <c r="CE6" s="13">
        <f t="shared" si="10"/>
        <v>0</v>
      </c>
      <c r="CF6" s="13">
        <f t="shared" si="10"/>
        <v>0</v>
      </c>
      <c r="CG6" s="13">
        <f t="shared" si="10"/>
        <v>0</v>
      </c>
      <c r="CH6" s="13">
        <f t="shared" si="10"/>
        <v>0</v>
      </c>
      <c r="CI6" s="13">
        <f t="shared" si="10"/>
        <v>0</v>
      </c>
      <c r="CJ6" s="13">
        <f t="shared" si="10"/>
        <v>0</v>
      </c>
      <c r="CK6" s="13">
        <f t="shared" si="10"/>
        <v>0</v>
      </c>
      <c r="CL6" s="13">
        <f t="shared" si="10"/>
        <v>0</v>
      </c>
      <c r="CM6" s="13">
        <f t="shared" si="10"/>
        <v>0</v>
      </c>
      <c r="CN6" s="13">
        <f t="shared" si="10"/>
        <v>0</v>
      </c>
      <c r="CO6" s="20">
        <f t="shared" ref="CO6:CO37" si="11">D6/1000+E6/10000+F6/100000+G6/1000000+H6/10000000+CP6</f>
        <v>6.4380000009999994E-2</v>
      </c>
      <c r="CP6" s="6">
        <v>9.9999999999999994E-12</v>
      </c>
    </row>
    <row r="7" spans="1:113" ht="14.4" customHeight="1" x14ac:dyDescent="0.25">
      <c r="A7" s="45">
        <f t="shared" si="2"/>
        <v>7</v>
      </c>
      <c r="B7" s="58" t="s">
        <v>41</v>
      </c>
      <c r="C7" s="55">
        <f t="shared" si="3"/>
        <v>179.07037000000989</v>
      </c>
      <c r="D7" s="45">
        <f t="shared" ref="D7:D70" si="12">LARGE($BO7:$CN7,1)</f>
        <v>64</v>
      </c>
      <c r="E7" s="45">
        <f t="shared" ref="E7:E70" si="13">LARGE($BO7:$CN7,2)</f>
        <v>58</v>
      </c>
      <c r="F7" s="45">
        <f t="shared" ref="F7:F70" si="14">LARGE($BO7:$CN7,3)</f>
        <v>57</v>
      </c>
      <c r="G7" s="45">
        <f t="shared" ref="G7:G70" si="15">LARGE($BO7:$CN7,4)</f>
        <v>0</v>
      </c>
      <c r="H7" s="46">
        <f t="shared" ref="H7:H70" si="16">LARGE($BO7:$CN7,5)</f>
        <v>0</v>
      </c>
      <c r="I7" s="49">
        <f t="shared" ref="I7:I70" si="17">COUNTIF(J7:AI7,"&gt;0")</f>
        <v>3</v>
      </c>
      <c r="J7" s="13">
        <v>42</v>
      </c>
      <c r="K7" s="13">
        <v>43</v>
      </c>
      <c r="L7" s="13">
        <v>36</v>
      </c>
      <c r="AC7" s="41"/>
      <c r="AJ7" s="13">
        <f t="shared" ref="AJ7:AJ70" si="18">J$2-J7</f>
        <v>58</v>
      </c>
      <c r="AK7" s="13">
        <f t="shared" ref="AK7:AK70" si="19">K$2-K7</f>
        <v>57</v>
      </c>
      <c r="AL7" s="13">
        <f t="shared" ref="AL7:AL70" si="20">L$2-L7</f>
        <v>64</v>
      </c>
      <c r="AM7" s="13">
        <f t="shared" ref="AM7:AM70" si="21">M$2-M7</f>
        <v>100</v>
      </c>
      <c r="AN7" s="13">
        <f t="shared" ref="AN7:AN70" si="22">N$2-N7</f>
        <v>0</v>
      </c>
      <c r="AO7" s="13">
        <f t="shared" ref="AO7:AO70" si="23">O$2-O7</f>
        <v>0</v>
      </c>
      <c r="AP7" s="13">
        <f t="shared" ref="AP7:AP70" si="24">P$2-P7</f>
        <v>0</v>
      </c>
      <c r="AQ7" s="13">
        <f t="shared" ref="AQ7:AQ70" si="25">Q$2-Q7</f>
        <v>0</v>
      </c>
      <c r="AR7" s="13">
        <f t="shared" ref="AR7:AR70" si="26">R$2-R7</f>
        <v>0</v>
      </c>
      <c r="AS7" s="13">
        <f t="shared" ref="AS7:AS70" si="27">S$2-S7</f>
        <v>0</v>
      </c>
      <c r="AT7" s="13">
        <f t="shared" ref="AT7:AT70" si="28">T$2-T7</f>
        <v>0</v>
      </c>
      <c r="AU7" s="13">
        <f t="shared" ref="AU7:AU70" si="29">U$2-U7</f>
        <v>0</v>
      </c>
      <c r="AV7" s="13">
        <f t="shared" ref="AV7:AV70" si="30">V$2-V7</f>
        <v>0</v>
      </c>
      <c r="AW7" s="13">
        <f t="shared" ref="AW7:AW70" si="31">W$2-W7</f>
        <v>0</v>
      </c>
      <c r="AX7" s="13">
        <f t="shared" ref="AX7:AX70" si="32">X$2-X7</f>
        <v>0</v>
      </c>
      <c r="AY7" s="13">
        <f t="shared" ref="AY7:AY70" si="33">Y$2-Y7</f>
        <v>0</v>
      </c>
      <c r="AZ7" s="13">
        <f t="shared" ref="AZ7:AZ70" si="34">Z$2-Z7</f>
        <v>0</v>
      </c>
      <c r="BA7" s="13">
        <f t="shared" ref="BA7:BA70" si="35">AA$2-AA7</f>
        <v>0</v>
      </c>
      <c r="BB7" s="13">
        <f t="shared" ref="BB7:BB70" si="36">AB$2-AB7</f>
        <v>0</v>
      </c>
      <c r="BC7" s="13">
        <f t="shared" ref="BC7:BC70" si="37">AC$2-AC7</f>
        <v>0</v>
      </c>
      <c r="BD7" s="13">
        <f t="shared" ref="BD7:BD70" si="38">AD$2-AD7</f>
        <v>0</v>
      </c>
      <c r="BE7" s="13">
        <f t="shared" ref="BE7:BE70" si="39">AE$2-AE7</f>
        <v>0</v>
      </c>
      <c r="BF7" s="13">
        <f t="shared" ref="BF7:BF70" si="40">AF$2-AF7</f>
        <v>0</v>
      </c>
      <c r="BG7" s="13">
        <f t="shared" ref="BG7:BG70" si="41">AG$2-AG7</f>
        <v>0</v>
      </c>
      <c r="BH7" s="13">
        <f t="shared" ref="BH7:BH70" si="42">AH$2-AH7</f>
        <v>0</v>
      </c>
      <c r="BI7" s="25">
        <f t="shared" ref="BI7:BI70" si="43">AI$2-AI7</f>
        <v>0</v>
      </c>
      <c r="BJ7" s="24">
        <f t="shared" si="5"/>
        <v>36</v>
      </c>
      <c r="BK7" s="13">
        <f t="shared" si="6"/>
        <v>42</v>
      </c>
      <c r="BL7" s="13">
        <f t="shared" si="7"/>
        <v>43</v>
      </c>
      <c r="BM7" s="13" t="e">
        <f t="shared" si="8"/>
        <v>#NUM!</v>
      </c>
      <c r="BN7" s="25" t="e">
        <f t="shared" si="9"/>
        <v>#NUM!</v>
      </c>
      <c r="BO7" s="13">
        <f t="shared" ref="BO7:BO70" si="44">SUMIF(AJ7,"&lt;99",AJ7)</f>
        <v>58</v>
      </c>
      <c r="BP7" s="13">
        <f t="shared" ref="BP7:BP70" si="45">SUMIF(AK7,"&lt;99",AK7)</f>
        <v>57</v>
      </c>
      <c r="BQ7" s="13">
        <f t="shared" ref="BQ7:BQ70" si="46">SUMIF(AL7,"&lt;99",AL7)</f>
        <v>64</v>
      </c>
      <c r="BR7" s="13">
        <f t="shared" ref="BR7:BR70" si="47">SUMIF(AM7,"&lt;99",AM7)</f>
        <v>0</v>
      </c>
      <c r="BS7" s="13">
        <f t="shared" ref="BS7:BS70" si="48">SUMIF(AN7,"&lt;99",AN7)</f>
        <v>0</v>
      </c>
      <c r="BT7" s="13">
        <f t="shared" ref="BT7:BT70" si="49">SUMIF(AO7,"&lt;99",AO7)</f>
        <v>0</v>
      </c>
      <c r="BU7" s="13">
        <f t="shared" ref="BU7:BU70" si="50">SUMIF(AP7,"&lt;99",AP7)</f>
        <v>0</v>
      </c>
      <c r="BV7" s="13">
        <f t="shared" ref="BV7:BV70" si="51">SUMIF(AQ7,"&lt;99",AQ7)</f>
        <v>0</v>
      </c>
      <c r="BW7" s="13">
        <f t="shared" ref="BW7:BW70" si="52">SUMIF(AR7,"&lt;99",AR7)</f>
        <v>0</v>
      </c>
      <c r="BX7" s="13">
        <f t="shared" ref="BX7:BX70" si="53">SUMIF(AS7,"&lt;99",AS7)</f>
        <v>0</v>
      </c>
      <c r="BY7" s="13">
        <f t="shared" ref="BY7:BY70" si="54">SUMIF(AT7,"&lt;99",AT7)</f>
        <v>0</v>
      </c>
      <c r="BZ7" s="13">
        <f t="shared" ref="BZ7:BZ70" si="55">SUMIF(AU7,"&lt;99",AU7)</f>
        <v>0</v>
      </c>
      <c r="CA7" s="13">
        <f t="shared" ref="CA7:CA70" si="56">SUMIF(AV7,"&lt;99",AV7)</f>
        <v>0</v>
      </c>
      <c r="CB7" s="13">
        <f t="shared" ref="CB7:CB70" si="57">SUMIF(AW7,"&lt;99",AW7)</f>
        <v>0</v>
      </c>
      <c r="CC7" s="13">
        <f t="shared" ref="CC7:CC70" si="58">SUMIF(AX7,"&lt;99",AX7)</f>
        <v>0</v>
      </c>
      <c r="CD7" s="13">
        <f t="shared" ref="CD7:CD70" si="59">SUMIF(AY7,"&lt;99",AY7)</f>
        <v>0</v>
      </c>
      <c r="CE7" s="13">
        <f t="shared" ref="CE7:CE70" si="60">SUMIF(AZ7,"&lt;99",AZ7)</f>
        <v>0</v>
      </c>
      <c r="CF7" s="13">
        <f t="shared" ref="CF7:CF70" si="61">SUMIF(BA7,"&lt;99",BA7)</f>
        <v>0</v>
      </c>
      <c r="CG7" s="13">
        <f t="shared" ref="CG7:CG70" si="62">SUMIF(BB7,"&lt;99",BB7)</f>
        <v>0</v>
      </c>
      <c r="CH7" s="13">
        <f t="shared" ref="CH7:CH70" si="63">SUMIF(BC7,"&lt;99",BC7)</f>
        <v>0</v>
      </c>
      <c r="CI7" s="13">
        <f t="shared" ref="CI7:CI70" si="64">SUMIF(BD7,"&lt;99",BD7)</f>
        <v>0</v>
      </c>
      <c r="CJ7" s="13">
        <f t="shared" ref="CJ7:CJ70" si="65">SUMIF(BE7,"&lt;99",BE7)</f>
        <v>0</v>
      </c>
      <c r="CK7" s="13">
        <f t="shared" ref="CK7:CK70" si="66">SUMIF(BF7,"&lt;99",BF7)</f>
        <v>0</v>
      </c>
      <c r="CL7" s="13">
        <f t="shared" ref="CL7:CL70" si="67">SUMIF(BG7,"&lt;99",BG7)</f>
        <v>0</v>
      </c>
      <c r="CM7" s="13">
        <f t="shared" ref="CM7:CM70" si="68">SUMIF(BH7,"&lt;99",BH7)</f>
        <v>0</v>
      </c>
      <c r="CN7" s="13">
        <f t="shared" ref="CN7:CN70" si="69">SUMIF(BI7,"&lt;99",BI7)</f>
        <v>0</v>
      </c>
      <c r="CO7" s="20">
        <f t="shared" si="11"/>
        <v>7.0370000009899999E-2</v>
      </c>
      <c r="CP7" s="6">
        <v>9.8999999999999994E-12</v>
      </c>
    </row>
    <row r="8" spans="1:113" ht="14.4" customHeight="1" x14ac:dyDescent="0.25">
      <c r="A8" s="45">
        <f t="shared" si="2"/>
        <v>1</v>
      </c>
      <c r="B8" s="58" t="s">
        <v>42</v>
      </c>
      <c r="C8" s="55">
        <f t="shared" si="3"/>
        <v>233.0686150000098</v>
      </c>
      <c r="D8" s="45">
        <f t="shared" si="12"/>
        <v>62</v>
      </c>
      <c r="E8" s="45">
        <f t="shared" si="13"/>
        <v>60</v>
      </c>
      <c r="F8" s="45">
        <f t="shared" si="14"/>
        <v>56</v>
      </c>
      <c r="G8" s="45">
        <f t="shared" si="15"/>
        <v>55</v>
      </c>
      <c r="H8" s="46">
        <f t="shared" si="16"/>
        <v>0</v>
      </c>
      <c r="I8" s="49">
        <f t="shared" si="17"/>
        <v>4</v>
      </c>
      <c r="J8" s="13">
        <v>45</v>
      </c>
      <c r="K8" s="13">
        <v>44</v>
      </c>
      <c r="L8" s="13">
        <v>38</v>
      </c>
      <c r="M8" s="13">
        <v>40</v>
      </c>
      <c r="AC8" s="41"/>
      <c r="AJ8" s="13">
        <f t="shared" si="18"/>
        <v>55</v>
      </c>
      <c r="AK8" s="13">
        <f t="shared" si="19"/>
        <v>56</v>
      </c>
      <c r="AL8" s="13">
        <f t="shared" si="20"/>
        <v>62</v>
      </c>
      <c r="AM8" s="13">
        <f t="shared" si="21"/>
        <v>60</v>
      </c>
      <c r="AN8" s="13">
        <f t="shared" si="22"/>
        <v>0</v>
      </c>
      <c r="AO8" s="13">
        <f t="shared" si="23"/>
        <v>0</v>
      </c>
      <c r="AP8" s="13">
        <f t="shared" si="24"/>
        <v>0</v>
      </c>
      <c r="AQ8" s="13">
        <f t="shared" si="25"/>
        <v>0</v>
      </c>
      <c r="AR8" s="13">
        <f t="shared" si="26"/>
        <v>0</v>
      </c>
      <c r="AS8" s="13">
        <f t="shared" si="27"/>
        <v>0</v>
      </c>
      <c r="AT8" s="13">
        <f t="shared" si="28"/>
        <v>0</v>
      </c>
      <c r="AU8" s="13">
        <f t="shared" si="29"/>
        <v>0</v>
      </c>
      <c r="AV8" s="13">
        <f t="shared" si="30"/>
        <v>0</v>
      </c>
      <c r="AW8" s="13">
        <f t="shared" si="31"/>
        <v>0</v>
      </c>
      <c r="AX8" s="13">
        <f t="shared" si="32"/>
        <v>0</v>
      </c>
      <c r="AY8" s="13">
        <f t="shared" si="33"/>
        <v>0</v>
      </c>
      <c r="AZ8" s="13">
        <f t="shared" si="34"/>
        <v>0</v>
      </c>
      <c r="BA8" s="13">
        <f t="shared" si="35"/>
        <v>0</v>
      </c>
      <c r="BB8" s="13">
        <f t="shared" si="36"/>
        <v>0</v>
      </c>
      <c r="BC8" s="13">
        <f t="shared" si="37"/>
        <v>0</v>
      </c>
      <c r="BD8" s="13">
        <f t="shared" si="38"/>
        <v>0</v>
      </c>
      <c r="BE8" s="13">
        <f t="shared" si="39"/>
        <v>0</v>
      </c>
      <c r="BF8" s="13">
        <f t="shared" si="40"/>
        <v>0</v>
      </c>
      <c r="BG8" s="13">
        <f t="shared" si="41"/>
        <v>0</v>
      </c>
      <c r="BH8" s="13">
        <f t="shared" si="42"/>
        <v>0</v>
      </c>
      <c r="BI8" s="25">
        <f t="shared" si="43"/>
        <v>0</v>
      </c>
      <c r="BJ8" s="24">
        <f t="shared" si="5"/>
        <v>38</v>
      </c>
      <c r="BK8" s="13">
        <f t="shared" si="6"/>
        <v>40</v>
      </c>
      <c r="BL8" s="13">
        <f t="shared" si="7"/>
        <v>44</v>
      </c>
      <c r="BM8" s="13">
        <f t="shared" si="8"/>
        <v>45</v>
      </c>
      <c r="BN8" s="25" t="e">
        <f t="shared" si="9"/>
        <v>#NUM!</v>
      </c>
      <c r="BO8" s="13">
        <f t="shared" si="44"/>
        <v>55</v>
      </c>
      <c r="BP8" s="13">
        <f t="shared" si="45"/>
        <v>56</v>
      </c>
      <c r="BQ8" s="13">
        <f t="shared" si="46"/>
        <v>62</v>
      </c>
      <c r="BR8" s="13">
        <f t="shared" si="47"/>
        <v>60</v>
      </c>
      <c r="BS8" s="13">
        <f t="shared" si="48"/>
        <v>0</v>
      </c>
      <c r="BT8" s="13">
        <f t="shared" si="49"/>
        <v>0</v>
      </c>
      <c r="BU8" s="13">
        <f t="shared" si="50"/>
        <v>0</v>
      </c>
      <c r="BV8" s="13">
        <f t="shared" si="51"/>
        <v>0</v>
      </c>
      <c r="BW8" s="13">
        <f t="shared" si="52"/>
        <v>0</v>
      </c>
      <c r="BX8" s="13">
        <f t="shared" si="53"/>
        <v>0</v>
      </c>
      <c r="BY8" s="13">
        <f t="shared" si="54"/>
        <v>0</v>
      </c>
      <c r="BZ8" s="13">
        <f t="shared" si="55"/>
        <v>0</v>
      </c>
      <c r="CA8" s="13">
        <f t="shared" si="56"/>
        <v>0</v>
      </c>
      <c r="CB8" s="13">
        <f t="shared" si="57"/>
        <v>0</v>
      </c>
      <c r="CC8" s="13">
        <f t="shared" si="58"/>
        <v>0</v>
      </c>
      <c r="CD8" s="13">
        <f t="shared" si="59"/>
        <v>0</v>
      </c>
      <c r="CE8" s="13">
        <f t="shared" si="60"/>
        <v>0</v>
      </c>
      <c r="CF8" s="13">
        <f t="shared" si="61"/>
        <v>0</v>
      </c>
      <c r="CG8" s="13">
        <f t="shared" si="62"/>
        <v>0</v>
      </c>
      <c r="CH8" s="13">
        <f t="shared" si="63"/>
        <v>0</v>
      </c>
      <c r="CI8" s="13">
        <f t="shared" si="64"/>
        <v>0</v>
      </c>
      <c r="CJ8" s="13">
        <f t="shared" si="65"/>
        <v>0</v>
      </c>
      <c r="CK8" s="13">
        <f t="shared" si="66"/>
        <v>0</v>
      </c>
      <c r="CL8" s="13">
        <f t="shared" si="67"/>
        <v>0</v>
      </c>
      <c r="CM8" s="13">
        <f t="shared" si="68"/>
        <v>0</v>
      </c>
      <c r="CN8" s="13">
        <f t="shared" si="69"/>
        <v>0</v>
      </c>
      <c r="CO8" s="20">
        <f t="shared" si="11"/>
        <v>6.8615000009800003E-2</v>
      </c>
      <c r="CP8" s="6">
        <v>9.7999999999999994E-12</v>
      </c>
    </row>
    <row r="9" spans="1:113" ht="14.4" customHeight="1" x14ac:dyDescent="0.25">
      <c r="A9" s="45">
        <f t="shared" si="2"/>
        <v>3</v>
      </c>
      <c r="B9" s="58" t="s">
        <v>43</v>
      </c>
      <c r="C9" s="55">
        <f t="shared" si="3"/>
        <v>218.06320000000969</v>
      </c>
      <c r="D9" s="45">
        <f t="shared" si="12"/>
        <v>57</v>
      </c>
      <c r="E9" s="45">
        <f t="shared" si="13"/>
        <v>56</v>
      </c>
      <c r="F9" s="45">
        <f t="shared" si="14"/>
        <v>55</v>
      </c>
      <c r="G9" s="45">
        <f t="shared" si="15"/>
        <v>50</v>
      </c>
      <c r="H9" s="46">
        <f t="shared" si="16"/>
        <v>0</v>
      </c>
      <c r="I9" s="49">
        <f t="shared" si="17"/>
        <v>4</v>
      </c>
      <c r="J9" s="13">
        <v>44</v>
      </c>
      <c r="K9" s="13">
        <v>50</v>
      </c>
      <c r="L9" s="13">
        <v>43</v>
      </c>
      <c r="M9" s="13">
        <v>45</v>
      </c>
      <c r="AC9" s="41"/>
      <c r="AJ9" s="13">
        <f t="shared" si="18"/>
        <v>56</v>
      </c>
      <c r="AK9" s="13">
        <f t="shared" si="19"/>
        <v>50</v>
      </c>
      <c r="AL9" s="13">
        <f t="shared" si="20"/>
        <v>57</v>
      </c>
      <c r="AM9" s="13">
        <f t="shared" si="21"/>
        <v>55</v>
      </c>
      <c r="AN9" s="13">
        <f t="shared" si="22"/>
        <v>0</v>
      </c>
      <c r="AO9" s="13">
        <f t="shared" si="23"/>
        <v>0</v>
      </c>
      <c r="AP9" s="13">
        <f t="shared" si="24"/>
        <v>0</v>
      </c>
      <c r="AQ9" s="13">
        <f t="shared" si="25"/>
        <v>0</v>
      </c>
      <c r="AR9" s="13">
        <f t="shared" si="26"/>
        <v>0</v>
      </c>
      <c r="AS9" s="13">
        <f t="shared" si="27"/>
        <v>0</v>
      </c>
      <c r="AT9" s="13">
        <f t="shared" si="28"/>
        <v>0</v>
      </c>
      <c r="AU9" s="13">
        <f t="shared" si="29"/>
        <v>0</v>
      </c>
      <c r="AV9" s="13">
        <f t="shared" si="30"/>
        <v>0</v>
      </c>
      <c r="AW9" s="13">
        <f t="shared" si="31"/>
        <v>0</v>
      </c>
      <c r="AX9" s="13">
        <f t="shared" si="32"/>
        <v>0</v>
      </c>
      <c r="AY9" s="13">
        <f t="shared" si="33"/>
        <v>0</v>
      </c>
      <c r="AZ9" s="13">
        <f t="shared" si="34"/>
        <v>0</v>
      </c>
      <c r="BA9" s="13">
        <f t="shared" si="35"/>
        <v>0</v>
      </c>
      <c r="BB9" s="13">
        <f t="shared" si="36"/>
        <v>0</v>
      </c>
      <c r="BC9" s="13">
        <f t="shared" si="37"/>
        <v>0</v>
      </c>
      <c r="BD9" s="13">
        <f t="shared" si="38"/>
        <v>0</v>
      </c>
      <c r="BE9" s="13">
        <f t="shared" si="39"/>
        <v>0</v>
      </c>
      <c r="BF9" s="13">
        <f t="shared" si="40"/>
        <v>0</v>
      </c>
      <c r="BG9" s="13">
        <f t="shared" si="41"/>
        <v>0</v>
      </c>
      <c r="BH9" s="13">
        <f t="shared" si="42"/>
        <v>0</v>
      </c>
      <c r="BI9" s="25">
        <f t="shared" si="43"/>
        <v>0</v>
      </c>
      <c r="BJ9" s="24">
        <f t="shared" si="5"/>
        <v>43</v>
      </c>
      <c r="BK9" s="13">
        <f t="shared" si="6"/>
        <v>44</v>
      </c>
      <c r="BL9" s="13">
        <f t="shared" si="7"/>
        <v>45</v>
      </c>
      <c r="BM9" s="13">
        <f t="shared" si="8"/>
        <v>50</v>
      </c>
      <c r="BN9" s="25" t="e">
        <f t="shared" si="9"/>
        <v>#NUM!</v>
      </c>
      <c r="BO9" s="13">
        <f t="shared" si="44"/>
        <v>56</v>
      </c>
      <c r="BP9" s="13">
        <f t="shared" si="45"/>
        <v>50</v>
      </c>
      <c r="BQ9" s="13">
        <f t="shared" si="46"/>
        <v>57</v>
      </c>
      <c r="BR9" s="13">
        <f t="shared" si="47"/>
        <v>55</v>
      </c>
      <c r="BS9" s="13">
        <f t="shared" si="48"/>
        <v>0</v>
      </c>
      <c r="BT9" s="13">
        <f t="shared" si="49"/>
        <v>0</v>
      </c>
      <c r="BU9" s="13">
        <f t="shared" si="50"/>
        <v>0</v>
      </c>
      <c r="BV9" s="13">
        <f t="shared" si="51"/>
        <v>0</v>
      </c>
      <c r="BW9" s="13">
        <f t="shared" si="52"/>
        <v>0</v>
      </c>
      <c r="BX9" s="13">
        <f t="shared" si="53"/>
        <v>0</v>
      </c>
      <c r="BY9" s="13">
        <f t="shared" si="54"/>
        <v>0</v>
      </c>
      <c r="BZ9" s="13">
        <f t="shared" si="55"/>
        <v>0</v>
      </c>
      <c r="CA9" s="13">
        <f t="shared" si="56"/>
        <v>0</v>
      </c>
      <c r="CB9" s="13">
        <f t="shared" si="57"/>
        <v>0</v>
      </c>
      <c r="CC9" s="13">
        <f t="shared" si="58"/>
        <v>0</v>
      </c>
      <c r="CD9" s="13">
        <f t="shared" si="59"/>
        <v>0</v>
      </c>
      <c r="CE9" s="13">
        <f t="shared" si="60"/>
        <v>0</v>
      </c>
      <c r="CF9" s="13">
        <f t="shared" si="61"/>
        <v>0</v>
      </c>
      <c r="CG9" s="13">
        <f t="shared" si="62"/>
        <v>0</v>
      </c>
      <c r="CH9" s="13">
        <f t="shared" si="63"/>
        <v>0</v>
      </c>
      <c r="CI9" s="13">
        <f t="shared" si="64"/>
        <v>0</v>
      </c>
      <c r="CJ9" s="13">
        <f t="shared" si="65"/>
        <v>0</v>
      </c>
      <c r="CK9" s="13">
        <f t="shared" si="66"/>
        <v>0</v>
      </c>
      <c r="CL9" s="13">
        <f t="shared" si="67"/>
        <v>0</v>
      </c>
      <c r="CM9" s="13">
        <f t="shared" si="68"/>
        <v>0</v>
      </c>
      <c r="CN9" s="13">
        <f t="shared" si="69"/>
        <v>0</v>
      </c>
      <c r="CO9" s="20">
        <f t="shared" si="11"/>
        <v>6.3200000009699997E-2</v>
      </c>
      <c r="CP9" s="6">
        <v>9.6999999999999995E-12</v>
      </c>
    </row>
    <row r="10" spans="1:113" ht="14.4" customHeight="1" x14ac:dyDescent="0.25">
      <c r="A10" s="45">
        <f t="shared" si="2"/>
        <v>4</v>
      </c>
      <c r="B10" s="58" t="s">
        <v>39</v>
      </c>
      <c r="C10" s="55">
        <f t="shared" si="3"/>
        <v>206.07658000000961</v>
      </c>
      <c r="D10" s="45">
        <f t="shared" si="12"/>
        <v>69</v>
      </c>
      <c r="E10" s="45">
        <f t="shared" si="13"/>
        <v>69</v>
      </c>
      <c r="F10" s="45">
        <f t="shared" si="14"/>
        <v>68</v>
      </c>
      <c r="G10" s="45">
        <f t="shared" si="15"/>
        <v>0</v>
      </c>
      <c r="H10" s="46">
        <f t="shared" si="16"/>
        <v>0</v>
      </c>
      <c r="I10" s="49">
        <f t="shared" si="17"/>
        <v>3</v>
      </c>
      <c r="J10" s="13">
        <v>31</v>
      </c>
      <c r="K10" s="13">
        <v>31</v>
      </c>
      <c r="M10" s="13">
        <v>32</v>
      </c>
      <c r="AC10" s="41"/>
      <c r="AJ10" s="13">
        <f t="shared" si="18"/>
        <v>69</v>
      </c>
      <c r="AK10" s="13">
        <f t="shared" si="19"/>
        <v>69</v>
      </c>
      <c r="AL10" s="13">
        <f t="shared" si="20"/>
        <v>100</v>
      </c>
      <c r="AM10" s="13">
        <f t="shared" si="21"/>
        <v>68</v>
      </c>
      <c r="AN10" s="13">
        <f t="shared" si="22"/>
        <v>0</v>
      </c>
      <c r="AO10" s="13">
        <f t="shared" si="23"/>
        <v>0</v>
      </c>
      <c r="AP10" s="13">
        <f t="shared" si="24"/>
        <v>0</v>
      </c>
      <c r="AQ10" s="13">
        <f t="shared" si="25"/>
        <v>0</v>
      </c>
      <c r="AR10" s="13">
        <f t="shared" si="26"/>
        <v>0</v>
      </c>
      <c r="AS10" s="13">
        <f t="shared" si="27"/>
        <v>0</v>
      </c>
      <c r="AT10" s="13">
        <f t="shared" si="28"/>
        <v>0</v>
      </c>
      <c r="AU10" s="13">
        <f t="shared" si="29"/>
        <v>0</v>
      </c>
      <c r="AV10" s="13">
        <f t="shared" si="30"/>
        <v>0</v>
      </c>
      <c r="AW10" s="13">
        <f t="shared" si="31"/>
        <v>0</v>
      </c>
      <c r="AX10" s="13">
        <f t="shared" si="32"/>
        <v>0</v>
      </c>
      <c r="AY10" s="13">
        <f t="shared" si="33"/>
        <v>0</v>
      </c>
      <c r="AZ10" s="13">
        <f t="shared" si="34"/>
        <v>0</v>
      </c>
      <c r="BA10" s="13">
        <f t="shared" si="35"/>
        <v>0</v>
      </c>
      <c r="BB10" s="13">
        <f t="shared" si="36"/>
        <v>0</v>
      </c>
      <c r="BC10" s="13">
        <f t="shared" si="37"/>
        <v>0</v>
      </c>
      <c r="BD10" s="13">
        <f t="shared" si="38"/>
        <v>0</v>
      </c>
      <c r="BE10" s="13">
        <f t="shared" si="39"/>
        <v>0</v>
      </c>
      <c r="BF10" s="13">
        <f t="shared" si="40"/>
        <v>0</v>
      </c>
      <c r="BG10" s="13">
        <f t="shared" si="41"/>
        <v>0</v>
      </c>
      <c r="BH10" s="13">
        <f t="shared" si="42"/>
        <v>0</v>
      </c>
      <c r="BI10" s="25">
        <f t="shared" si="43"/>
        <v>0</v>
      </c>
      <c r="BJ10" s="24">
        <f t="shared" si="5"/>
        <v>31</v>
      </c>
      <c r="BK10" s="13">
        <f t="shared" si="6"/>
        <v>31</v>
      </c>
      <c r="BL10" s="13">
        <f t="shared" si="7"/>
        <v>32</v>
      </c>
      <c r="BM10" s="13" t="e">
        <f t="shared" si="8"/>
        <v>#NUM!</v>
      </c>
      <c r="BN10" s="25" t="e">
        <f t="shared" si="9"/>
        <v>#NUM!</v>
      </c>
      <c r="BO10" s="13">
        <f t="shared" si="44"/>
        <v>69</v>
      </c>
      <c r="BP10" s="13">
        <f t="shared" si="45"/>
        <v>69</v>
      </c>
      <c r="BQ10" s="13">
        <f t="shared" si="46"/>
        <v>0</v>
      </c>
      <c r="BR10" s="13">
        <f t="shared" si="47"/>
        <v>68</v>
      </c>
      <c r="BS10" s="13">
        <f t="shared" si="48"/>
        <v>0</v>
      </c>
      <c r="BT10" s="13">
        <f t="shared" si="49"/>
        <v>0</v>
      </c>
      <c r="BU10" s="13">
        <f t="shared" si="50"/>
        <v>0</v>
      </c>
      <c r="BV10" s="13">
        <f t="shared" si="51"/>
        <v>0</v>
      </c>
      <c r="BW10" s="13">
        <f t="shared" si="52"/>
        <v>0</v>
      </c>
      <c r="BX10" s="13">
        <f t="shared" si="53"/>
        <v>0</v>
      </c>
      <c r="BY10" s="13">
        <f t="shared" si="54"/>
        <v>0</v>
      </c>
      <c r="BZ10" s="13">
        <f t="shared" si="55"/>
        <v>0</v>
      </c>
      <c r="CA10" s="13">
        <f t="shared" si="56"/>
        <v>0</v>
      </c>
      <c r="CB10" s="13">
        <f t="shared" si="57"/>
        <v>0</v>
      </c>
      <c r="CC10" s="13">
        <f t="shared" si="58"/>
        <v>0</v>
      </c>
      <c r="CD10" s="13">
        <f t="shared" si="59"/>
        <v>0</v>
      </c>
      <c r="CE10" s="13">
        <f t="shared" si="60"/>
        <v>0</v>
      </c>
      <c r="CF10" s="13">
        <f t="shared" si="61"/>
        <v>0</v>
      </c>
      <c r="CG10" s="13">
        <f t="shared" si="62"/>
        <v>0</v>
      </c>
      <c r="CH10" s="13">
        <f t="shared" si="63"/>
        <v>0</v>
      </c>
      <c r="CI10" s="13">
        <f t="shared" si="64"/>
        <v>0</v>
      </c>
      <c r="CJ10" s="13">
        <f t="shared" si="65"/>
        <v>0</v>
      </c>
      <c r="CK10" s="13">
        <f t="shared" si="66"/>
        <v>0</v>
      </c>
      <c r="CL10" s="13">
        <f t="shared" si="67"/>
        <v>0</v>
      </c>
      <c r="CM10" s="13">
        <f t="shared" si="68"/>
        <v>0</v>
      </c>
      <c r="CN10" s="13">
        <f t="shared" si="69"/>
        <v>0</v>
      </c>
      <c r="CO10" s="20">
        <f t="shared" si="11"/>
        <v>7.6580000009600011E-2</v>
      </c>
      <c r="CP10" s="6">
        <v>9.5999999999999995E-12</v>
      </c>
    </row>
    <row r="11" spans="1:113" ht="14.4" customHeight="1" x14ac:dyDescent="0.25">
      <c r="A11" s="45">
        <f t="shared" si="2"/>
        <v>6</v>
      </c>
      <c r="B11" s="58" t="s">
        <v>44</v>
      </c>
      <c r="C11" s="55">
        <f t="shared" si="3"/>
        <v>191.0720200000095</v>
      </c>
      <c r="D11" s="45">
        <f t="shared" si="12"/>
        <v>65</v>
      </c>
      <c r="E11" s="45">
        <f t="shared" si="13"/>
        <v>64</v>
      </c>
      <c r="F11" s="45">
        <f t="shared" si="14"/>
        <v>62</v>
      </c>
      <c r="G11" s="45">
        <f t="shared" si="15"/>
        <v>0</v>
      </c>
      <c r="H11" s="46">
        <f t="shared" si="16"/>
        <v>0</v>
      </c>
      <c r="I11" s="49">
        <f t="shared" si="17"/>
        <v>3</v>
      </c>
      <c r="J11" s="13">
        <v>36</v>
      </c>
      <c r="L11" s="13">
        <v>38</v>
      </c>
      <c r="M11" s="13">
        <v>35</v>
      </c>
      <c r="AC11" s="41"/>
      <c r="AJ11" s="13">
        <f t="shared" si="18"/>
        <v>64</v>
      </c>
      <c r="AK11" s="13">
        <f t="shared" si="19"/>
        <v>100</v>
      </c>
      <c r="AL11" s="13">
        <f t="shared" si="20"/>
        <v>62</v>
      </c>
      <c r="AM11" s="13">
        <f t="shared" si="21"/>
        <v>65</v>
      </c>
      <c r="AN11" s="13">
        <f t="shared" si="22"/>
        <v>0</v>
      </c>
      <c r="AO11" s="13">
        <f t="shared" si="23"/>
        <v>0</v>
      </c>
      <c r="AP11" s="13">
        <f t="shared" si="24"/>
        <v>0</v>
      </c>
      <c r="AQ11" s="13">
        <f t="shared" si="25"/>
        <v>0</v>
      </c>
      <c r="AR11" s="13">
        <f t="shared" si="26"/>
        <v>0</v>
      </c>
      <c r="AS11" s="13">
        <f t="shared" si="27"/>
        <v>0</v>
      </c>
      <c r="AT11" s="13">
        <f t="shared" si="28"/>
        <v>0</v>
      </c>
      <c r="AU11" s="13">
        <f t="shared" si="29"/>
        <v>0</v>
      </c>
      <c r="AV11" s="13">
        <f t="shared" si="30"/>
        <v>0</v>
      </c>
      <c r="AW11" s="13">
        <f t="shared" si="31"/>
        <v>0</v>
      </c>
      <c r="AX11" s="13">
        <f t="shared" si="32"/>
        <v>0</v>
      </c>
      <c r="AY11" s="13">
        <f t="shared" si="33"/>
        <v>0</v>
      </c>
      <c r="AZ11" s="13">
        <f t="shared" si="34"/>
        <v>0</v>
      </c>
      <c r="BA11" s="13">
        <f t="shared" si="35"/>
        <v>0</v>
      </c>
      <c r="BB11" s="13">
        <f t="shared" si="36"/>
        <v>0</v>
      </c>
      <c r="BC11" s="13">
        <f t="shared" si="37"/>
        <v>0</v>
      </c>
      <c r="BD11" s="13">
        <f t="shared" si="38"/>
        <v>0</v>
      </c>
      <c r="BE11" s="13">
        <f t="shared" si="39"/>
        <v>0</v>
      </c>
      <c r="BF11" s="13">
        <f t="shared" si="40"/>
        <v>0</v>
      </c>
      <c r="BG11" s="13">
        <f t="shared" si="41"/>
        <v>0</v>
      </c>
      <c r="BH11" s="13">
        <f t="shared" si="42"/>
        <v>0</v>
      </c>
      <c r="BI11" s="25">
        <f t="shared" si="43"/>
        <v>0</v>
      </c>
      <c r="BJ11" s="24">
        <f t="shared" si="5"/>
        <v>35</v>
      </c>
      <c r="BK11" s="13">
        <f t="shared" si="6"/>
        <v>36</v>
      </c>
      <c r="BL11" s="13">
        <f t="shared" si="7"/>
        <v>38</v>
      </c>
      <c r="BM11" s="13" t="e">
        <f t="shared" si="8"/>
        <v>#NUM!</v>
      </c>
      <c r="BN11" s="25" t="e">
        <f t="shared" si="9"/>
        <v>#NUM!</v>
      </c>
      <c r="BO11" s="13">
        <f t="shared" si="44"/>
        <v>64</v>
      </c>
      <c r="BP11" s="13">
        <f t="shared" si="45"/>
        <v>0</v>
      </c>
      <c r="BQ11" s="13">
        <f t="shared" si="46"/>
        <v>62</v>
      </c>
      <c r="BR11" s="13">
        <f t="shared" si="47"/>
        <v>65</v>
      </c>
      <c r="BS11" s="13">
        <f t="shared" si="48"/>
        <v>0</v>
      </c>
      <c r="BT11" s="13">
        <f t="shared" si="49"/>
        <v>0</v>
      </c>
      <c r="BU11" s="13">
        <f t="shared" si="50"/>
        <v>0</v>
      </c>
      <c r="BV11" s="13">
        <f t="shared" si="51"/>
        <v>0</v>
      </c>
      <c r="BW11" s="13">
        <f t="shared" si="52"/>
        <v>0</v>
      </c>
      <c r="BX11" s="13">
        <f t="shared" si="53"/>
        <v>0</v>
      </c>
      <c r="BY11" s="13">
        <f t="shared" si="54"/>
        <v>0</v>
      </c>
      <c r="BZ11" s="13">
        <f t="shared" si="55"/>
        <v>0</v>
      </c>
      <c r="CA11" s="13">
        <f t="shared" si="56"/>
        <v>0</v>
      </c>
      <c r="CB11" s="13">
        <f t="shared" si="57"/>
        <v>0</v>
      </c>
      <c r="CC11" s="13">
        <f t="shared" si="58"/>
        <v>0</v>
      </c>
      <c r="CD11" s="13">
        <f t="shared" si="59"/>
        <v>0</v>
      </c>
      <c r="CE11" s="13">
        <f t="shared" si="60"/>
        <v>0</v>
      </c>
      <c r="CF11" s="13">
        <f t="shared" si="61"/>
        <v>0</v>
      </c>
      <c r="CG11" s="13">
        <f t="shared" si="62"/>
        <v>0</v>
      </c>
      <c r="CH11" s="13">
        <f t="shared" si="63"/>
        <v>0</v>
      </c>
      <c r="CI11" s="13">
        <f t="shared" si="64"/>
        <v>0</v>
      </c>
      <c r="CJ11" s="13">
        <f t="shared" si="65"/>
        <v>0</v>
      </c>
      <c r="CK11" s="13">
        <f t="shared" si="66"/>
        <v>0</v>
      </c>
      <c r="CL11" s="13">
        <f t="shared" si="67"/>
        <v>0</v>
      </c>
      <c r="CM11" s="13">
        <f t="shared" si="68"/>
        <v>0</v>
      </c>
      <c r="CN11" s="13">
        <f t="shared" si="69"/>
        <v>0</v>
      </c>
      <c r="CO11" s="20">
        <f t="shared" si="11"/>
        <v>7.2020000009499999E-2</v>
      </c>
      <c r="CP11" s="6">
        <v>9.4999999999999995E-12</v>
      </c>
    </row>
    <row r="12" spans="1:113" ht="14.4" customHeight="1" x14ac:dyDescent="0.25">
      <c r="A12" s="45">
        <f t="shared" si="2"/>
        <v>11</v>
      </c>
      <c r="B12" s="58" t="s">
        <v>45</v>
      </c>
      <c r="C12" s="55">
        <f t="shared" si="3"/>
        <v>122.0671000000094</v>
      </c>
      <c r="D12" s="45">
        <f t="shared" si="12"/>
        <v>61</v>
      </c>
      <c r="E12" s="45">
        <f t="shared" si="13"/>
        <v>61</v>
      </c>
      <c r="F12" s="45">
        <f t="shared" si="14"/>
        <v>0</v>
      </c>
      <c r="G12" s="45">
        <f t="shared" si="15"/>
        <v>0</v>
      </c>
      <c r="H12" s="46">
        <f t="shared" si="16"/>
        <v>0</v>
      </c>
      <c r="I12" s="49">
        <f t="shared" si="17"/>
        <v>2</v>
      </c>
      <c r="J12" s="13">
        <v>39</v>
      </c>
      <c r="L12" s="13">
        <v>39</v>
      </c>
      <c r="AC12" s="41"/>
      <c r="AJ12" s="13">
        <f t="shared" si="18"/>
        <v>61</v>
      </c>
      <c r="AK12" s="13">
        <f t="shared" si="19"/>
        <v>100</v>
      </c>
      <c r="AL12" s="13">
        <f t="shared" si="20"/>
        <v>61</v>
      </c>
      <c r="AM12" s="13">
        <f t="shared" si="21"/>
        <v>100</v>
      </c>
      <c r="AN12" s="13">
        <f t="shared" si="22"/>
        <v>0</v>
      </c>
      <c r="AO12" s="13">
        <f t="shared" si="23"/>
        <v>0</v>
      </c>
      <c r="AP12" s="13">
        <f t="shared" si="24"/>
        <v>0</v>
      </c>
      <c r="AQ12" s="13">
        <f t="shared" si="25"/>
        <v>0</v>
      </c>
      <c r="AR12" s="13">
        <f t="shared" si="26"/>
        <v>0</v>
      </c>
      <c r="AS12" s="13">
        <f t="shared" si="27"/>
        <v>0</v>
      </c>
      <c r="AT12" s="13">
        <f t="shared" si="28"/>
        <v>0</v>
      </c>
      <c r="AU12" s="13">
        <f t="shared" si="29"/>
        <v>0</v>
      </c>
      <c r="AV12" s="13">
        <f t="shared" si="30"/>
        <v>0</v>
      </c>
      <c r="AW12" s="13">
        <f t="shared" si="31"/>
        <v>0</v>
      </c>
      <c r="AX12" s="13">
        <f t="shared" si="32"/>
        <v>0</v>
      </c>
      <c r="AY12" s="13">
        <f t="shared" si="33"/>
        <v>0</v>
      </c>
      <c r="AZ12" s="13">
        <f t="shared" si="34"/>
        <v>0</v>
      </c>
      <c r="BA12" s="13">
        <f t="shared" si="35"/>
        <v>0</v>
      </c>
      <c r="BB12" s="13">
        <f t="shared" si="36"/>
        <v>0</v>
      </c>
      <c r="BC12" s="13">
        <f t="shared" si="37"/>
        <v>0</v>
      </c>
      <c r="BD12" s="13">
        <f t="shared" si="38"/>
        <v>0</v>
      </c>
      <c r="BE12" s="13">
        <f t="shared" si="39"/>
        <v>0</v>
      </c>
      <c r="BF12" s="13">
        <f t="shared" si="40"/>
        <v>0</v>
      </c>
      <c r="BG12" s="13">
        <f t="shared" si="41"/>
        <v>0</v>
      </c>
      <c r="BH12" s="13">
        <f t="shared" si="42"/>
        <v>0</v>
      </c>
      <c r="BI12" s="25">
        <f t="shared" si="43"/>
        <v>0</v>
      </c>
      <c r="BJ12" s="24">
        <f t="shared" si="5"/>
        <v>39</v>
      </c>
      <c r="BK12" s="13">
        <f t="shared" si="6"/>
        <v>39</v>
      </c>
      <c r="BL12" s="13" t="e">
        <f t="shared" si="7"/>
        <v>#NUM!</v>
      </c>
      <c r="BM12" s="13" t="e">
        <f t="shared" si="8"/>
        <v>#NUM!</v>
      </c>
      <c r="BN12" s="25" t="e">
        <f t="shared" si="9"/>
        <v>#NUM!</v>
      </c>
      <c r="BO12" s="13">
        <f t="shared" si="44"/>
        <v>61</v>
      </c>
      <c r="BP12" s="13">
        <f t="shared" si="45"/>
        <v>0</v>
      </c>
      <c r="BQ12" s="13">
        <f t="shared" si="46"/>
        <v>61</v>
      </c>
      <c r="BR12" s="13">
        <f t="shared" si="47"/>
        <v>0</v>
      </c>
      <c r="BS12" s="13">
        <f t="shared" si="48"/>
        <v>0</v>
      </c>
      <c r="BT12" s="13">
        <f t="shared" si="49"/>
        <v>0</v>
      </c>
      <c r="BU12" s="13">
        <f t="shared" si="50"/>
        <v>0</v>
      </c>
      <c r="BV12" s="13">
        <f t="shared" si="51"/>
        <v>0</v>
      </c>
      <c r="BW12" s="13">
        <f t="shared" si="52"/>
        <v>0</v>
      </c>
      <c r="BX12" s="13">
        <f t="shared" si="53"/>
        <v>0</v>
      </c>
      <c r="BY12" s="13">
        <f t="shared" si="54"/>
        <v>0</v>
      </c>
      <c r="BZ12" s="13">
        <f t="shared" si="55"/>
        <v>0</v>
      </c>
      <c r="CA12" s="13">
        <f t="shared" si="56"/>
        <v>0</v>
      </c>
      <c r="CB12" s="13">
        <f t="shared" si="57"/>
        <v>0</v>
      </c>
      <c r="CC12" s="13">
        <f t="shared" si="58"/>
        <v>0</v>
      </c>
      <c r="CD12" s="13">
        <f t="shared" si="59"/>
        <v>0</v>
      </c>
      <c r="CE12" s="13">
        <f t="shared" si="60"/>
        <v>0</v>
      </c>
      <c r="CF12" s="13">
        <f t="shared" si="61"/>
        <v>0</v>
      </c>
      <c r="CG12" s="13">
        <f t="shared" si="62"/>
        <v>0</v>
      </c>
      <c r="CH12" s="13">
        <f t="shared" si="63"/>
        <v>0</v>
      </c>
      <c r="CI12" s="13">
        <f t="shared" si="64"/>
        <v>0</v>
      </c>
      <c r="CJ12" s="13">
        <f t="shared" si="65"/>
        <v>0</v>
      </c>
      <c r="CK12" s="13">
        <f t="shared" si="66"/>
        <v>0</v>
      </c>
      <c r="CL12" s="13">
        <f t="shared" si="67"/>
        <v>0</v>
      </c>
      <c r="CM12" s="13">
        <f t="shared" si="68"/>
        <v>0</v>
      </c>
      <c r="CN12" s="13">
        <f t="shared" si="69"/>
        <v>0</v>
      </c>
      <c r="CO12" s="20">
        <f t="shared" si="11"/>
        <v>6.7100000009399988E-2</v>
      </c>
      <c r="CP12" s="6">
        <v>9.3999999999999995E-12</v>
      </c>
    </row>
    <row r="13" spans="1:113" ht="14.4" customHeight="1" x14ac:dyDescent="0.25">
      <c r="A13" s="45">
        <f t="shared" si="2"/>
        <v>15</v>
      </c>
      <c r="B13" s="58" t="s">
        <v>46</v>
      </c>
      <c r="C13" s="55">
        <f t="shared" si="3"/>
        <v>51.051000000009303</v>
      </c>
      <c r="D13" s="45">
        <f t="shared" si="12"/>
        <v>51</v>
      </c>
      <c r="E13" s="45">
        <f t="shared" si="13"/>
        <v>0</v>
      </c>
      <c r="F13" s="45">
        <f t="shared" si="14"/>
        <v>0</v>
      </c>
      <c r="G13" s="45">
        <f t="shared" si="15"/>
        <v>0</v>
      </c>
      <c r="H13" s="46">
        <f t="shared" si="16"/>
        <v>0</v>
      </c>
      <c r="I13" s="49">
        <f t="shared" si="17"/>
        <v>1</v>
      </c>
      <c r="J13" s="13">
        <v>49</v>
      </c>
      <c r="AC13" s="41"/>
      <c r="AJ13" s="13">
        <f t="shared" si="18"/>
        <v>51</v>
      </c>
      <c r="AK13" s="13">
        <f t="shared" si="19"/>
        <v>100</v>
      </c>
      <c r="AL13" s="13">
        <f t="shared" si="20"/>
        <v>100</v>
      </c>
      <c r="AM13" s="13">
        <f t="shared" si="21"/>
        <v>100</v>
      </c>
      <c r="AN13" s="13">
        <f t="shared" si="22"/>
        <v>0</v>
      </c>
      <c r="AO13" s="13">
        <f t="shared" si="23"/>
        <v>0</v>
      </c>
      <c r="AP13" s="13">
        <f t="shared" si="24"/>
        <v>0</v>
      </c>
      <c r="AQ13" s="13">
        <f t="shared" si="25"/>
        <v>0</v>
      </c>
      <c r="AR13" s="13">
        <f t="shared" si="26"/>
        <v>0</v>
      </c>
      <c r="AS13" s="13">
        <f t="shared" si="27"/>
        <v>0</v>
      </c>
      <c r="AT13" s="13">
        <f t="shared" si="28"/>
        <v>0</v>
      </c>
      <c r="AU13" s="13">
        <f t="shared" si="29"/>
        <v>0</v>
      </c>
      <c r="AV13" s="13">
        <f t="shared" si="30"/>
        <v>0</v>
      </c>
      <c r="AW13" s="13">
        <f t="shared" si="31"/>
        <v>0</v>
      </c>
      <c r="AX13" s="13">
        <f t="shared" si="32"/>
        <v>0</v>
      </c>
      <c r="AY13" s="13">
        <f t="shared" si="33"/>
        <v>0</v>
      </c>
      <c r="AZ13" s="13">
        <f t="shared" si="34"/>
        <v>0</v>
      </c>
      <c r="BA13" s="13">
        <f t="shared" si="35"/>
        <v>0</v>
      </c>
      <c r="BB13" s="13">
        <f t="shared" si="36"/>
        <v>0</v>
      </c>
      <c r="BC13" s="13">
        <f t="shared" si="37"/>
        <v>0</v>
      </c>
      <c r="BD13" s="13">
        <f t="shared" si="38"/>
        <v>0</v>
      </c>
      <c r="BE13" s="13">
        <f t="shared" si="39"/>
        <v>0</v>
      </c>
      <c r="BF13" s="13">
        <f t="shared" si="40"/>
        <v>0</v>
      </c>
      <c r="BG13" s="13">
        <f t="shared" si="41"/>
        <v>0</v>
      </c>
      <c r="BH13" s="13">
        <f t="shared" si="42"/>
        <v>0</v>
      </c>
      <c r="BI13" s="25">
        <f t="shared" si="43"/>
        <v>0</v>
      </c>
      <c r="BJ13" s="24">
        <f t="shared" si="5"/>
        <v>49</v>
      </c>
      <c r="BK13" s="13" t="e">
        <f t="shared" si="6"/>
        <v>#NUM!</v>
      </c>
      <c r="BL13" s="13" t="e">
        <f t="shared" si="7"/>
        <v>#NUM!</v>
      </c>
      <c r="BM13" s="13" t="e">
        <f t="shared" si="8"/>
        <v>#NUM!</v>
      </c>
      <c r="BN13" s="25" t="e">
        <f t="shared" si="9"/>
        <v>#NUM!</v>
      </c>
      <c r="BO13" s="13">
        <f t="shared" si="44"/>
        <v>51</v>
      </c>
      <c r="BP13" s="13">
        <f t="shared" si="45"/>
        <v>0</v>
      </c>
      <c r="BQ13" s="13">
        <f t="shared" si="46"/>
        <v>0</v>
      </c>
      <c r="BR13" s="13">
        <f t="shared" si="47"/>
        <v>0</v>
      </c>
      <c r="BS13" s="13">
        <f t="shared" si="48"/>
        <v>0</v>
      </c>
      <c r="BT13" s="13">
        <f t="shared" si="49"/>
        <v>0</v>
      </c>
      <c r="BU13" s="13">
        <f t="shared" si="50"/>
        <v>0</v>
      </c>
      <c r="BV13" s="13">
        <f t="shared" si="51"/>
        <v>0</v>
      </c>
      <c r="BW13" s="13">
        <f t="shared" si="52"/>
        <v>0</v>
      </c>
      <c r="BX13" s="13">
        <f t="shared" si="53"/>
        <v>0</v>
      </c>
      <c r="BY13" s="13">
        <f t="shared" si="54"/>
        <v>0</v>
      </c>
      <c r="BZ13" s="13">
        <f t="shared" si="55"/>
        <v>0</v>
      </c>
      <c r="CA13" s="13">
        <f t="shared" si="56"/>
        <v>0</v>
      </c>
      <c r="CB13" s="13">
        <f t="shared" si="57"/>
        <v>0</v>
      </c>
      <c r="CC13" s="13">
        <f t="shared" si="58"/>
        <v>0</v>
      </c>
      <c r="CD13" s="13">
        <f t="shared" si="59"/>
        <v>0</v>
      </c>
      <c r="CE13" s="13">
        <f t="shared" si="60"/>
        <v>0</v>
      </c>
      <c r="CF13" s="13">
        <f t="shared" si="61"/>
        <v>0</v>
      </c>
      <c r="CG13" s="13">
        <f t="shared" si="62"/>
        <v>0</v>
      </c>
      <c r="CH13" s="13">
        <f t="shared" si="63"/>
        <v>0</v>
      </c>
      <c r="CI13" s="13">
        <f t="shared" si="64"/>
        <v>0</v>
      </c>
      <c r="CJ13" s="13">
        <f t="shared" si="65"/>
        <v>0</v>
      </c>
      <c r="CK13" s="13">
        <f t="shared" si="66"/>
        <v>0</v>
      </c>
      <c r="CL13" s="13">
        <f t="shared" si="67"/>
        <v>0</v>
      </c>
      <c r="CM13" s="13">
        <f t="shared" si="68"/>
        <v>0</v>
      </c>
      <c r="CN13" s="13">
        <f t="shared" si="69"/>
        <v>0</v>
      </c>
      <c r="CO13" s="20">
        <f t="shared" si="11"/>
        <v>5.1000000009299995E-2</v>
      </c>
      <c r="CP13" s="6">
        <v>9.2999999999999996E-12</v>
      </c>
    </row>
    <row r="14" spans="1:113" ht="14.4" customHeight="1" x14ac:dyDescent="0.25">
      <c r="A14" s="45">
        <f t="shared" si="2"/>
        <v>2</v>
      </c>
      <c r="B14" s="58" t="s">
        <v>47</v>
      </c>
      <c r="C14" s="55">
        <f t="shared" si="3"/>
        <v>230.06642500000919</v>
      </c>
      <c r="D14" s="45">
        <f t="shared" si="12"/>
        <v>60</v>
      </c>
      <c r="E14" s="45">
        <f t="shared" si="13"/>
        <v>58</v>
      </c>
      <c r="F14" s="45">
        <f t="shared" si="14"/>
        <v>57</v>
      </c>
      <c r="G14" s="45">
        <f t="shared" si="15"/>
        <v>55</v>
      </c>
      <c r="H14" s="46">
        <f t="shared" si="16"/>
        <v>0</v>
      </c>
      <c r="I14" s="49">
        <f t="shared" si="17"/>
        <v>4</v>
      </c>
      <c r="J14" s="13">
        <v>42</v>
      </c>
      <c r="K14" s="13">
        <v>45</v>
      </c>
      <c r="L14" s="13">
        <v>40</v>
      </c>
      <c r="M14" s="13">
        <v>43</v>
      </c>
      <c r="AC14" s="41"/>
      <c r="AJ14" s="13">
        <f t="shared" si="18"/>
        <v>58</v>
      </c>
      <c r="AK14" s="13">
        <f t="shared" si="19"/>
        <v>55</v>
      </c>
      <c r="AL14" s="13">
        <f t="shared" si="20"/>
        <v>60</v>
      </c>
      <c r="AM14" s="13">
        <f t="shared" si="21"/>
        <v>57</v>
      </c>
      <c r="AN14" s="13">
        <f t="shared" si="22"/>
        <v>0</v>
      </c>
      <c r="AO14" s="13">
        <f t="shared" si="23"/>
        <v>0</v>
      </c>
      <c r="AP14" s="13">
        <f t="shared" si="24"/>
        <v>0</v>
      </c>
      <c r="AQ14" s="13">
        <f t="shared" si="25"/>
        <v>0</v>
      </c>
      <c r="AR14" s="13">
        <f t="shared" si="26"/>
        <v>0</v>
      </c>
      <c r="AS14" s="13">
        <f t="shared" si="27"/>
        <v>0</v>
      </c>
      <c r="AT14" s="13">
        <f t="shared" si="28"/>
        <v>0</v>
      </c>
      <c r="AU14" s="13">
        <f t="shared" si="29"/>
        <v>0</v>
      </c>
      <c r="AV14" s="13">
        <f t="shared" si="30"/>
        <v>0</v>
      </c>
      <c r="AW14" s="13">
        <f t="shared" si="31"/>
        <v>0</v>
      </c>
      <c r="AX14" s="13">
        <f t="shared" si="32"/>
        <v>0</v>
      </c>
      <c r="AY14" s="13">
        <f t="shared" si="33"/>
        <v>0</v>
      </c>
      <c r="AZ14" s="13">
        <f t="shared" si="34"/>
        <v>0</v>
      </c>
      <c r="BA14" s="13">
        <f t="shared" si="35"/>
        <v>0</v>
      </c>
      <c r="BB14" s="13">
        <f t="shared" si="36"/>
        <v>0</v>
      </c>
      <c r="BC14" s="13">
        <f t="shared" si="37"/>
        <v>0</v>
      </c>
      <c r="BD14" s="13">
        <f t="shared" si="38"/>
        <v>0</v>
      </c>
      <c r="BE14" s="13">
        <f t="shared" si="39"/>
        <v>0</v>
      </c>
      <c r="BF14" s="13">
        <f t="shared" si="40"/>
        <v>0</v>
      </c>
      <c r="BG14" s="13">
        <f t="shared" si="41"/>
        <v>0</v>
      </c>
      <c r="BH14" s="13">
        <f t="shared" si="42"/>
        <v>0</v>
      </c>
      <c r="BI14" s="25">
        <f t="shared" si="43"/>
        <v>0</v>
      </c>
      <c r="BJ14" s="24">
        <f t="shared" si="5"/>
        <v>40</v>
      </c>
      <c r="BK14" s="13">
        <f t="shared" si="6"/>
        <v>42</v>
      </c>
      <c r="BL14" s="13">
        <f t="shared" si="7"/>
        <v>43</v>
      </c>
      <c r="BM14" s="13">
        <f t="shared" si="8"/>
        <v>45</v>
      </c>
      <c r="BN14" s="25" t="e">
        <f t="shared" si="9"/>
        <v>#NUM!</v>
      </c>
      <c r="BO14" s="13">
        <f t="shared" si="44"/>
        <v>58</v>
      </c>
      <c r="BP14" s="13">
        <f t="shared" si="45"/>
        <v>55</v>
      </c>
      <c r="BQ14" s="13">
        <f t="shared" si="46"/>
        <v>60</v>
      </c>
      <c r="BR14" s="13">
        <f t="shared" si="47"/>
        <v>57</v>
      </c>
      <c r="BS14" s="13">
        <f t="shared" si="48"/>
        <v>0</v>
      </c>
      <c r="BT14" s="13">
        <f t="shared" si="49"/>
        <v>0</v>
      </c>
      <c r="BU14" s="13">
        <f t="shared" si="50"/>
        <v>0</v>
      </c>
      <c r="BV14" s="13">
        <f t="shared" si="51"/>
        <v>0</v>
      </c>
      <c r="BW14" s="13">
        <f t="shared" si="52"/>
        <v>0</v>
      </c>
      <c r="BX14" s="13">
        <f t="shared" si="53"/>
        <v>0</v>
      </c>
      <c r="BY14" s="13">
        <f t="shared" si="54"/>
        <v>0</v>
      </c>
      <c r="BZ14" s="13">
        <f t="shared" si="55"/>
        <v>0</v>
      </c>
      <c r="CA14" s="13">
        <f t="shared" si="56"/>
        <v>0</v>
      </c>
      <c r="CB14" s="13">
        <f t="shared" si="57"/>
        <v>0</v>
      </c>
      <c r="CC14" s="13">
        <f t="shared" si="58"/>
        <v>0</v>
      </c>
      <c r="CD14" s="13">
        <f t="shared" si="59"/>
        <v>0</v>
      </c>
      <c r="CE14" s="13">
        <f t="shared" si="60"/>
        <v>0</v>
      </c>
      <c r="CF14" s="13">
        <f t="shared" si="61"/>
        <v>0</v>
      </c>
      <c r="CG14" s="13">
        <f t="shared" si="62"/>
        <v>0</v>
      </c>
      <c r="CH14" s="13">
        <f t="shared" si="63"/>
        <v>0</v>
      </c>
      <c r="CI14" s="13">
        <f t="shared" si="64"/>
        <v>0</v>
      </c>
      <c r="CJ14" s="13">
        <f t="shared" si="65"/>
        <v>0</v>
      </c>
      <c r="CK14" s="13">
        <f t="shared" si="66"/>
        <v>0</v>
      </c>
      <c r="CL14" s="13">
        <f t="shared" si="67"/>
        <v>0</v>
      </c>
      <c r="CM14" s="13">
        <f t="shared" si="68"/>
        <v>0</v>
      </c>
      <c r="CN14" s="13">
        <f t="shared" si="69"/>
        <v>0</v>
      </c>
      <c r="CO14" s="20">
        <f t="shared" si="11"/>
        <v>6.64250000092E-2</v>
      </c>
      <c r="CP14" s="6">
        <v>9.1999999999999996E-12</v>
      </c>
    </row>
    <row r="15" spans="1:113" ht="14.4" customHeight="1" x14ac:dyDescent="0.25">
      <c r="A15" s="45">
        <f t="shared" si="2"/>
        <v>12</v>
      </c>
      <c r="B15" s="58" t="s">
        <v>48</v>
      </c>
      <c r="C15" s="55">
        <f t="shared" si="3"/>
        <v>116.0638000000091</v>
      </c>
      <c r="D15" s="45">
        <f t="shared" si="12"/>
        <v>58</v>
      </c>
      <c r="E15" s="45">
        <f t="shared" si="13"/>
        <v>58</v>
      </c>
      <c r="F15" s="45">
        <f t="shared" si="14"/>
        <v>0</v>
      </c>
      <c r="G15" s="45">
        <f t="shared" si="15"/>
        <v>0</v>
      </c>
      <c r="H15" s="46">
        <f t="shared" si="16"/>
        <v>0</v>
      </c>
      <c r="I15" s="49">
        <f t="shared" si="17"/>
        <v>2</v>
      </c>
      <c r="J15" s="13">
        <v>42</v>
      </c>
      <c r="M15" s="13">
        <v>42</v>
      </c>
      <c r="AC15" s="41"/>
      <c r="AJ15" s="13">
        <f t="shared" si="18"/>
        <v>58</v>
      </c>
      <c r="AK15" s="13">
        <f t="shared" si="19"/>
        <v>100</v>
      </c>
      <c r="AL15" s="13">
        <f t="shared" si="20"/>
        <v>100</v>
      </c>
      <c r="AM15" s="13">
        <f t="shared" si="21"/>
        <v>58</v>
      </c>
      <c r="AN15" s="13">
        <f t="shared" si="22"/>
        <v>0</v>
      </c>
      <c r="AO15" s="13">
        <f t="shared" si="23"/>
        <v>0</v>
      </c>
      <c r="AP15" s="13">
        <f t="shared" si="24"/>
        <v>0</v>
      </c>
      <c r="AQ15" s="13">
        <f t="shared" si="25"/>
        <v>0</v>
      </c>
      <c r="AR15" s="13">
        <f t="shared" si="26"/>
        <v>0</v>
      </c>
      <c r="AS15" s="13">
        <f t="shared" si="27"/>
        <v>0</v>
      </c>
      <c r="AT15" s="13">
        <f t="shared" si="28"/>
        <v>0</v>
      </c>
      <c r="AU15" s="13">
        <f t="shared" si="29"/>
        <v>0</v>
      </c>
      <c r="AV15" s="13">
        <f t="shared" si="30"/>
        <v>0</v>
      </c>
      <c r="AW15" s="13">
        <f t="shared" si="31"/>
        <v>0</v>
      </c>
      <c r="AX15" s="13">
        <f t="shared" si="32"/>
        <v>0</v>
      </c>
      <c r="AY15" s="13">
        <f t="shared" si="33"/>
        <v>0</v>
      </c>
      <c r="AZ15" s="13">
        <f t="shared" si="34"/>
        <v>0</v>
      </c>
      <c r="BA15" s="13">
        <f t="shared" si="35"/>
        <v>0</v>
      </c>
      <c r="BB15" s="13">
        <f t="shared" si="36"/>
        <v>0</v>
      </c>
      <c r="BC15" s="13">
        <f t="shared" si="37"/>
        <v>0</v>
      </c>
      <c r="BD15" s="13">
        <f t="shared" si="38"/>
        <v>0</v>
      </c>
      <c r="BE15" s="13">
        <f t="shared" si="39"/>
        <v>0</v>
      </c>
      <c r="BF15" s="13">
        <f t="shared" si="40"/>
        <v>0</v>
      </c>
      <c r="BG15" s="13">
        <f t="shared" si="41"/>
        <v>0</v>
      </c>
      <c r="BH15" s="13">
        <f t="shared" si="42"/>
        <v>0</v>
      </c>
      <c r="BI15" s="25">
        <f t="shared" si="43"/>
        <v>0</v>
      </c>
      <c r="BJ15" s="24">
        <f t="shared" si="5"/>
        <v>42</v>
      </c>
      <c r="BK15" s="13">
        <f t="shared" si="6"/>
        <v>42</v>
      </c>
      <c r="BL15" s="13" t="e">
        <f t="shared" si="7"/>
        <v>#NUM!</v>
      </c>
      <c r="BM15" s="13" t="e">
        <f t="shared" si="8"/>
        <v>#NUM!</v>
      </c>
      <c r="BN15" s="25" t="e">
        <f t="shared" si="9"/>
        <v>#NUM!</v>
      </c>
      <c r="BO15" s="13">
        <f t="shared" si="44"/>
        <v>58</v>
      </c>
      <c r="BP15" s="13">
        <f t="shared" si="45"/>
        <v>0</v>
      </c>
      <c r="BQ15" s="13">
        <f t="shared" si="46"/>
        <v>0</v>
      </c>
      <c r="BR15" s="13">
        <f t="shared" si="47"/>
        <v>58</v>
      </c>
      <c r="BS15" s="13">
        <f t="shared" si="48"/>
        <v>0</v>
      </c>
      <c r="BT15" s="13">
        <f t="shared" si="49"/>
        <v>0</v>
      </c>
      <c r="BU15" s="13">
        <f t="shared" si="50"/>
        <v>0</v>
      </c>
      <c r="BV15" s="13">
        <f t="shared" si="51"/>
        <v>0</v>
      </c>
      <c r="BW15" s="13">
        <f t="shared" si="52"/>
        <v>0</v>
      </c>
      <c r="BX15" s="13">
        <f t="shared" si="53"/>
        <v>0</v>
      </c>
      <c r="BY15" s="13">
        <f t="shared" si="54"/>
        <v>0</v>
      </c>
      <c r="BZ15" s="13">
        <f t="shared" si="55"/>
        <v>0</v>
      </c>
      <c r="CA15" s="13">
        <f t="shared" si="56"/>
        <v>0</v>
      </c>
      <c r="CB15" s="13">
        <f t="shared" si="57"/>
        <v>0</v>
      </c>
      <c r="CC15" s="13">
        <f t="shared" si="58"/>
        <v>0</v>
      </c>
      <c r="CD15" s="13">
        <f t="shared" si="59"/>
        <v>0</v>
      </c>
      <c r="CE15" s="13">
        <f t="shared" si="60"/>
        <v>0</v>
      </c>
      <c r="CF15" s="13">
        <f t="shared" si="61"/>
        <v>0</v>
      </c>
      <c r="CG15" s="13">
        <f t="shared" si="62"/>
        <v>0</v>
      </c>
      <c r="CH15" s="13">
        <f t="shared" si="63"/>
        <v>0</v>
      </c>
      <c r="CI15" s="13">
        <f t="shared" si="64"/>
        <v>0</v>
      </c>
      <c r="CJ15" s="13">
        <f t="shared" si="65"/>
        <v>0</v>
      </c>
      <c r="CK15" s="13">
        <f t="shared" si="66"/>
        <v>0</v>
      </c>
      <c r="CL15" s="13">
        <f t="shared" si="67"/>
        <v>0</v>
      </c>
      <c r="CM15" s="13">
        <f t="shared" si="68"/>
        <v>0</v>
      </c>
      <c r="CN15" s="13">
        <f t="shared" si="69"/>
        <v>0</v>
      </c>
      <c r="CO15" s="20">
        <f t="shared" si="11"/>
        <v>6.3800000009099994E-2</v>
      </c>
      <c r="CP15" s="6">
        <v>9.0999999999999996E-12</v>
      </c>
    </row>
    <row r="16" spans="1:113" ht="14.4" customHeight="1" x14ac:dyDescent="0.25">
      <c r="A16" s="45">
        <f t="shared" si="2"/>
        <v>5</v>
      </c>
      <c r="B16" s="58" t="s">
        <v>49</v>
      </c>
      <c r="C16" s="55">
        <f t="shared" si="3"/>
        <v>195.06041400000899</v>
      </c>
      <c r="D16" s="45">
        <f t="shared" si="12"/>
        <v>55</v>
      </c>
      <c r="E16" s="45">
        <f t="shared" si="13"/>
        <v>49</v>
      </c>
      <c r="F16" s="45">
        <f t="shared" si="14"/>
        <v>47</v>
      </c>
      <c r="G16" s="45">
        <f t="shared" si="15"/>
        <v>44</v>
      </c>
      <c r="H16" s="46">
        <f t="shared" si="16"/>
        <v>0</v>
      </c>
      <c r="I16" s="49">
        <f t="shared" si="17"/>
        <v>4</v>
      </c>
      <c r="J16" s="13">
        <v>45</v>
      </c>
      <c r="K16" s="13">
        <v>56</v>
      </c>
      <c r="L16" s="13">
        <v>51</v>
      </c>
      <c r="M16" s="13">
        <v>53</v>
      </c>
      <c r="AC16" s="41"/>
      <c r="AJ16" s="13">
        <f t="shared" si="18"/>
        <v>55</v>
      </c>
      <c r="AK16" s="13">
        <f t="shared" si="19"/>
        <v>44</v>
      </c>
      <c r="AL16" s="13">
        <f t="shared" si="20"/>
        <v>49</v>
      </c>
      <c r="AM16" s="13">
        <f t="shared" si="21"/>
        <v>47</v>
      </c>
      <c r="AN16" s="13">
        <f t="shared" si="22"/>
        <v>0</v>
      </c>
      <c r="AO16" s="13">
        <f t="shared" si="23"/>
        <v>0</v>
      </c>
      <c r="AP16" s="13">
        <f t="shared" si="24"/>
        <v>0</v>
      </c>
      <c r="AQ16" s="13">
        <f t="shared" si="25"/>
        <v>0</v>
      </c>
      <c r="AR16" s="13">
        <f t="shared" si="26"/>
        <v>0</v>
      </c>
      <c r="AS16" s="13">
        <f t="shared" si="27"/>
        <v>0</v>
      </c>
      <c r="AT16" s="13">
        <f t="shared" si="28"/>
        <v>0</v>
      </c>
      <c r="AU16" s="13">
        <f t="shared" si="29"/>
        <v>0</v>
      </c>
      <c r="AV16" s="13">
        <f t="shared" si="30"/>
        <v>0</v>
      </c>
      <c r="AW16" s="13">
        <f t="shared" si="31"/>
        <v>0</v>
      </c>
      <c r="AX16" s="13">
        <f t="shared" si="32"/>
        <v>0</v>
      </c>
      <c r="AY16" s="13">
        <f t="shared" si="33"/>
        <v>0</v>
      </c>
      <c r="AZ16" s="13">
        <f t="shared" si="34"/>
        <v>0</v>
      </c>
      <c r="BA16" s="13">
        <f t="shared" si="35"/>
        <v>0</v>
      </c>
      <c r="BB16" s="13">
        <f t="shared" si="36"/>
        <v>0</v>
      </c>
      <c r="BC16" s="13">
        <f t="shared" si="37"/>
        <v>0</v>
      </c>
      <c r="BD16" s="13">
        <f t="shared" si="38"/>
        <v>0</v>
      </c>
      <c r="BE16" s="13">
        <f t="shared" si="39"/>
        <v>0</v>
      </c>
      <c r="BF16" s="13">
        <f t="shared" si="40"/>
        <v>0</v>
      </c>
      <c r="BG16" s="13">
        <f t="shared" si="41"/>
        <v>0</v>
      </c>
      <c r="BH16" s="13">
        <f t="shared" si="42"/>
        <v>0</v>
      </c>
      <c r="BI16" s="25">
        <f t="shared" si="43"/>
        <v>0</v>
      </c>
      <c r="BJ16" s="24">
        <f t="shared" si="5"/>
        <v>45</v>
      </c>
      <c r="BK16" s="13">
        <f t="shared" si="6"/>
        <v>51</v>
      </c>
      <c r="BL16" s="13">
        <f t="shared" si="7"/>
        <v>53</v>
      </c>
      <c r="BM16" s="13">
        <f t="shared" si="8"/>
        <v>56</v>
      </c>
      <c r="BN16" s="25" t="e">
        <f t="shared" si="9"/>
        <v>#NUM!</v>
      </c>
      <c r="BO16" s="13">
        <f t="shared" si="44"/>
        <v>55</v>
      </c>
      <c r="BP16" s="13">
        <f t="shared" si="45"/>
        <v>44</v>
      </c>
      <c r="BQ16" s="13">
        <f t="shared" si="46"/>
        <v>49</v>
      </c>
      <c r="BR16" s="13">
        <f t="shared" si="47"/>
        <v>47</v>
      </c>
      <c r="BS16" s="13">
        <f t="shared" si="48"/>
        <v>0</v>
      </c>
      <c r="BT16" s="13">
        <f t="shared" si="49"/>
        <v>0</v>
      </c>
      <c r="BU16" s="13">
        <f t="shared" si="50"/>
        <v>0</v>
      </c>
      <c r="BV16" s="13">
        <f t="shared" si="51"/>
        <v>0</v>
      </c>
      <c r="BW16" s="13">
        <f t="shared" si="52"/>
        <v>0</v>
      </c>
      <c r="BX16" s="13">
        <f t="shared" si="53"/>
        <v>0</v>
      </c>
      <c r="BY16" s="13">
        <f t="shared" si="54"/>
        <v>0</v>
      </c>
      <c r="BZ16" s="13">
        <f t="shared" si="55"/>
        <v>0</v>
      </c>
      <c r="CA16" s="13">
        <f t="shared" si="56"/>
        <v>0</v>
      </c>
      <c r="CB16" s="13">
        <f t="shared" si="57"/>
        <v>0</v>
      </c>
      <c r="CC16" s="13">
        <f t="shared" si="58"/>
        <v>0</v>
      </c>
      <c r="CD16" s="13">
        <f t="shared" si="59"/>
        <v>0</v>
      </c>
      <c r="CE16" s="13">
        <f t="shared" si="60"/>
        <v>0</v>
      </c>
      <c r="CF16" s="13">
        <f t="shared" si="61"/>
        <v>0</v>
      </c>
      <c r="CG16" s="13">
        <f t="shared" si="62"/>
        <v>0</v>
      </c>
      <c r="CH16" s="13">
        <f t="shared" si="63"/>
        <v>0</v>
      </c>
      <c r="CI16" s="13">
        <f t="shared" si="64"/>
        <v>0</v>
      </c>
      <c r="CJ16" s="13">
        <f t="shared" si="65"/>
        <v>0</v>
      </c>
      <c r="CK16" s="13">
        <f t="shared" si="66"/>
        <v>0</v>
      </c>
      <c r="CL16" s="13">
        <f t="shared" si="67"/>
        <v>0</v>
      </c>
      <c r="CM16" s="13">
        <f t="shared" si="68"/>
        <v>0</v>
      </c>
      <c r="CN16" s="13">
        <f t="shared" si="69"/>
        <v>0</v>
      </c>
      <c r="CO16" s="20">
        <f t="shared" si="11"/>
        <v>6.0414000009000005E-2</v>
      </c>
      <c r="CP16" s="6">
        <v>8.9999999999999996E-12</v>
      </c>
    </row>
    <row r="17" spans="1:94" ht="14.4" customHeight="1" x14ac:dyDescent="0.25">
      <c r="A17" s="45">
        <f t="shared" si="2"/>
        <v>10</v>
      </c>
      <c r="B17" s="58" t="s">
        <v>50</v>
      </c>
      <c r="C17" s="55">
        <f t="shared" si="3"/>
        <v>146.06230000000889</v>
      </c>
      <c r="D17" s="45">
        <f t="shared" si="12"/>
        <v>57</v>
      </c>
      <c r="E17" s="45">
        <f t="shared" si="13"/>
        <v>49</v>
      </c>
      <c r="F17" s="45">
        <f t="shared" si="14"/>
        <v>40</v>
      </c>
      <c r="G17" s="45">
        <f t="shared" si="15"/>
        <v>0</v>
      </c>
      <c r="H17" s="46">
        <f t="shared" si="16"/>
        <v>0</v>
      </c>
      <c r="I17" s="49">
        <f t="shared" si="17"/>
        <v>3</v>
      </c>
      <c r="J17" s="13">
        <v>60</v>
      </c>
      <c r="K17" s="13">
        <v>51</v>
      </c>
      <c r="M17" s="13">
        <v>43</v>
      </c>
      <c r="AC17" s="41"/>
      <c r="AJ17" s="13">
        <f t="shared" si="18"/>
        <v>40</v>
      </c>
      <c r="AK17" s="13">
        <f t="shared" si="19"/>
        <v>49</v>
      </c>
      <c r="AL17" s="13">
        <f t="shared" si="20"/>
        <v>100</v>
      </c>
      <c r="AM17" s="13">
        <f t="shared" si="21"/>
        <v>57</v>
      </c>
      <c r="AN17" s="13">
        <f t="shared" si="22"/>
        <v>0</v>
      </c>
      <c r="AO17" s="13">
        <f t="shared" si="23"/>
        <v>0</v>
      </c>
      <c r="AP17" s="13">
        <f t="shared" si="24"/>
        <v>0</v>
      </c>
      <c r="AQ17" s="13">
        <f t="shared" si="25"/>
        <v>0</v>
      </c>
      <c r="AR17" s="13">
        <f t="shared" si="26"/>
        <v>0</v>
      </c>
      <c r="AS17" s="13">
        <f t="shared" si="27"/>
        <v>0</v>
      </c>
      <c r="AT17" s="13">
        <f t="shared" si="28"/>
        <v>0</v>
      </c>
      <c r="AU17" s="13">
        <f t="shared" si="29"/>
        <v>0</v>
      </c>
      <c r="AV17" s="13">
        <f t="shared" si="30"/>
        <v>0</v>
      </c>
      <c r="AW17" s="13">
        <f t="shared" si="31"/>
        <v>0</v>
      </c>
      <c r="AX17" s="13">
        <f t="shared" si="32"/>
        <v>0</v>
      </c>
      <c r="AY17" s="13">
        <f t="shared" si="33"/>
        <v>0</v>
      </c>
      <c r="AZ17" s="13">
        <f t="shared" si="34"/>
        <v>0</v>
      </c>
      <c r="BA17" s="13">
        <f t="shared" si="35"/>
        <v>0</v>
      </c>
      <c r="BB17" s="13">
        <f t="shared" si="36"/>
        <v>0</v>
      </c>
      <c r="BC17" s="13">
        <f t="shared" si="37"/>
        <v>0</v>
      </c>
      <c r="BD17" s="13">
        <f t="shared" si="38"/>
        <v>0</v>
      </c>
      <c r="BE17" s="13">
        <f t="shared" si="39"/>
        <v>0</v>
      </c>
      <c r="BF17" s="13">
        <f t="shared" si="40"/>
        <v>0</v>
      </c>
      <c r="BG17" s="13">
        <f t="shared" si="41"/>
        <v>0</v>
      </c>
      <c r="BH17" s="13">
        <f t="shared" si="42"/>
        <v>0</v>
      </c>
      <c r="BI17" s="25">
        <f t="shared" si="43"/>
        <v>0</v>
      </c>
      <c r="BJ17" s="24">
        <f t="shared" si="5"/>
        <v>43</v>
      </c>
      <c r="BK17" s="13">
        <f t="shared" si="6"/>
        <v>51</v>
      </c>
      <c r="BL17" s="13">
        <f t="shared" si="7"/>
        <v>60</v>
      </c>
      <c r="BM17" s="13" t="e">
        <f t="shared" si="8"/>
        <v>#NUM!</v>
      </c>
      <c r="BN17" s="25" t="e">
        <f t="shared" si="9"/>
        <v>#NUM!</v>
      </c>
      <c r="BO17" s="13">
        <f t="shared" si="44"/>
        <v>40</v>
      </c>
      <c r="BP17" s="13">
        <f t="shared" si="45"/>
        <v>49</v>
      </c>
      <c r="BQ17" s="13">
        <f t="shared" si="46"/>
        <v>0</v>
      </c>
      <c r="BR17" s="13">
        <f t="shared" si="47"/>
        <v>57</v>
      </c>
      <c r="BS17" s="13">
        <f t="shared" si="48"/>
        <v>0</v>
      </c>
      <c r="BT17" s="13">
        <f t="shared" si="49"/>
        <v>0</v>
      </c>
      <c r="BU17" s="13">
        <f t="shared" si="50"/>
        <v>0</v>
      </c>
      <c r="BV17" s="13">
        <f t="shared" si="51"/>
        <v>0</v>
      </c>
      <c r="BW17" s="13">
        <f t="shared" si="52"/>
        <v>0</v>
      </c>
      <c r="BX17" s="13">
        <f t="shared" si="53"/>
        <v>0</v>
      </c>
      <c r="BY17" s="13">
        <f t="shared" si="54"/>
        <v>0</v>
      </c>
      <c r="BZ17" s="13">
        <f t="shared" si="55"/>
        <v>0</v>
      </c>
      <c r="CA17" s="13">
        <f t="shared" si="56"/>
        <v>0</v>
      </c>
      <c r="CB17" s="13">
        <f t="shared" si="57"/>
        <v>0</v>
      </c>
      <c r="CC17" s="13">
        <f t="shared" si="58"/>
        <v>0</v>
      </c>
      <c r="CD17" s="13">
        <f t="shared" si="59"/>
        <v>0</v>
      </c>
      <c r="CE17" s="13">
        <f t="shared" si="60"/>
        <v>0</v>
      </c>
      <c r="CF17" s="13">
        <f t="shared" si="61"/>
        <v>0</v>
      </c>
      <c r="CG17" s="13">
        <f t="shared" si="62"/>
        <v>0</v>
      </c>
      <c r="CH17" s="13">
        <f t="shared" si="63"/>
        <v>0</v>
      </c>
      <c r="CI17" s="13">
        <f t="shared" si="64"/>
        <v>0</v>
      </c>
      <c r="CJ17" s="13">
        <f t="shared" si="65"/>
        <v>0</v>
      </c>
      <c r="CK17" s="13">
        <f t="shared" si="66"/>
        <v>0</v>
      </c>
      <c r="CL17" s="13">
        <f t="shared" si="67"/>
        <v>0</v>
      </c>
      <c r="CM17" s="13">
        <f t="shared" si="68"/>
        <v>0</v>
      </c>
      <c r="CN17" s="13">
        <f t="shared" si="69"/>
        <v>0</v>
      </c>
      <c r="CO17" s="20">
        <f t="shared" si="11"/>
        <v>6.23000000089E-2</v>
      </c>
      <c r="CP17" s="6">
        <v>8.8999999999999996E-12</v>
      </c>
    </row>
    <row r="18" spans="1:94" ht="14.4" customHeight="1" x14ac:dyDescent="0.25">
      <c r="A18" s="45">
        <f t="shared" si="2"/>
        <v>20</v>
      </c>
      <c r="B18" s="58" t="s">
        <v>51</v>
      </c>
      <c r="C18" s="55">
        <f t="shared" si="3"/>
        <v>39.039000000008798</v>
      </c>
      <c r="D18" s="45">
        <f t="shared" si="12"/>
        <v>39</v>
      </c>
      <c r="E18" s="45">
        <f t="shared" si="13"/>
        <v>0</v>
      </c>
      <c r="F18" s="45">
        <f t="shared" si="14"/>
        <v>0</v>
      </c>
      <c r="G18" s="45">
        <f t="shared" si="15"/>
        <v>0</v>
      </c>
      <c r="H18" s="46">
        <f t="shared" si="16"/>
        <v>0</v>
      </c>
      <c r="I18" s="49">
        <f t="shared" si="17"/>
        <v>1</v>
      </c>
      <c r="J18" s="13">
        <v>61</v>
      </c>
      <c r="AC18" s="41"/>
      <c r="AJ18" s="13">
        <f t="shared" si="18"/>
        <v>39</v>
      </c>
      <c r="AK18" s="13">
        <f t="shared" si="19"/>
        <v>100</v>
      </c>
      <c r="AL18" s="13">
        <f t="shared" si="20"/>
        <v>100</v>
      </c>
      <c r="AM18" s="13">
        <f t="shared" si="21"/>
        <v>100</v>
      </c>
      <c r="AN18" s="13">
        <f t="shared" si="22"/>
        <v>0</v>
      </c>
      <c r="AO18" s="13">
        <f t="shared" si="23"/>
        <v>0</v>
      </c>
      <c r="AP18" s="13">
        <f t="shared" si="24"/>
        <v>0</v>
      </c>
      <c r="AQ18" s="13">
        <f t="shared" si="25"/>
        <v>0</v>
      </c>
      <c r="AR18" s="13">
        <f t="shared" si="26"/>
        <v>0</v>
      </c>
      <c r="AS18" s="13">
        <f t="shared" si="27"/>
        <v>0</v>
      </c>
      <c r="AT18" s="13">
        <f t="shared" si="28"/>
        <v>0</v>
      </c>
      <c r="AU18" s="13">
        <f t="shared" si="29"/>
        <v>0</v>
      </c>
      <c r="AV18" s="13">
        <f t="shared" si="30"/>
        <v>0</v>
      </c>
      <c r="AW18" s="13">
        <f t="shared" si="31"/>
        <v>0</v>
      </c>
      <c r="AX18" s="13">
        <f t="shared" si="32"/>
        <v>0</v>
      </c>
      <c r="AY18" s="13">
        <f t="shared" si="33"/>
        <v>0</v>
      </c>
      <c r="AZ18" s="13">
        <f t="shared" si="34"/>
        <v>0</v>
      </c>
      <c r="BA18" s="13">
        <f t="shared" si="35"/>
        <v>0</v>
      </c>
      <c r="BB18" s="13">
        <f t="shared" si="36"/>
        <v>0</v>
      </c>
      <c r="BC18" s="13">
        <f t="shared" si="37"/>
        <v>0</v>
      </c>
      <c r="BD18" s="13">
        <f t="shared" si="38"/>
        <v>0</v>
      </c>
      <c r="BE18" s="13">
        <f t="shared" si="39"/>
        <v>0</v>
      </c>
      <c r="BF18" s="13">
        <f t="shared" si="40"/>
        <v>0</v>
      </c>
      <c r="BG18" s="13">
        <f t="shared" si="41"/>
        <v>0</v>
      </c>
      <c r="BH18" s="13">
        <f t="shared" si="42"/>
        <v>0</v>
      </c>
      <c r="BI18" s="25">
        <f t="shared" si="43"/>
        <v>0</v>
      </c>
      <c r="BJ18" s="24">
        <f t="shared" si="5"/>
        <v>61</v>
      </c>
      <c r="BK18" s="13" t="e">
        <f t="shared" si="6"/>
        <v>#NUM!</v>
      </c>
      <c r="BL18" s="13" t="e">
        <f t="shared" si="7"/>
        <v>#NUM!</v>
      </c>
      <c r="BM18" s="13" t="e">
        <f t="shared" si="8"/>
        <v>#NUM!</v>
      </c>
      <c r="BN18" s="25" t="e">
        <f t="shared" si="9"/>
        <v>#NUM!</v>
      </c>
      <c r="BO18" s="13">
        <f t="shared" si="44"/>
        <v>39</v>
      </c>
      <c r="BP18" s="13">
        <f t="shared" si="45"/>
        <v>0</v>
      </c>
      <c r="BQ18" s="13">
        <f t="shared" si="46"/>
        <v>0</v>
      </c>
      <c r="BR18" s="13">
        <f t="shared" si="47"/>
        <v>0</v>
      </c>
      <c r="BS18" s="13">
        <f t="shared" si="48"/>
        <v>0</v>
      </c>
      <c r="BT18" s="13">
        <f t="shared" si="49"/>
        <v>0</v>
      </c>
      <c r="BU18" s="13">
        <f t="shared" si="50"/>
        <v>0</v>
      </c>
      <c r="BV18" s="13">
        <f t="shared" si="51"/>
        <v>0</v>
      </c>
      <c r="BW18" s="13">
        <f t="shared" si="52"/>
        <v>0</v>
      </c>
      <c r="BX18" s="13">
        <f t="shared" si="53"/>
        <v>0</v>
      </c>
      <c r="BY18" s="13">
        <f t="shared" si="54"/>
        <v>0</v>
      </c>
      <c r="BZ18" s="13">
        <f t="shared" si="55"/>
        <v>0</v>
      </c>
      <c r="CA18" s="13">
        <f t="shared" si="56"/>
        <v>0</v>
      </c>
      <c r="CB18" s="13">
        <f t="shared" si="57"/>
        <v>0</v>
      </c>
      <c r="CC18" s="13">
        <f t="shared" si="58"/>
        <v>0</v>
      </c>
      <c r="CD18" s="13">
        <f t="shared" si="59"/>
        <v>0</v>
      </c>
      <c r="CE18" s="13">
        <f t="shared" si="60"/>
        <v>0</v>
      </c>
      <c r="CF18" s="13">
        <f t="shared" si="61"/>
        <v>0</v>
      </c>
      <c r="CG18" s="13">
        <f t="shared" si="62"/>
        <v>0</v>
      </c>
      <c r="CH18" s="13">
        <f t="shared" si="63"/>
        <v>0</v>
      </c>
      <c r="CI18" s="13">
        <f t="shared" si="64"/>
        <v>0</v>
      </c>
      <c r="CJ18" s="13">
        <f t="shared" si="65"/>
        <v>0</v>
      </c>
      <c r="CK18" s="13">
        <f t="shared" si="66"/>
        <v>0</v>
      </c>
      <c r="CL18" s="13">
        <f t="shared" si="67"/>
        <v>0</v>
      </c>
      <c r="CM18" s="13">
        <f t="shared" si="68"/>
        <v>0</v>
      </c>
      <c r="CN18" s="13">
        <f t="shared" si="69"/>
        <v>0</v>
      </c>
      <c r="CO18" s="20">
        <f t="shared" si="11"/>
        <v>3.9000000008800002E-2</v>
      </c>
      <c r="CP18" s="6">
        <v>8.7999999999999997E-12</v>
      </c>
    </row>
    <row r="19" spans="1:94" ht="14.4" customHeight="1" x14ac:dyDescent="0.25">
      <c r="A19" s="45">
        <f t="shared" si="2"/>
        <v>9</v>
      </c>
      <c r="B19" s="58" t="s">
        <v>52</v>
      </c>
      <c r="C19" s="55">
        <f t="shared" si="3"/>
        <v>172.06544000000869</v>
      </c>
      <c r="D19" s="45">
        <f t="shared" si="12"/>
        <v>59</v>
      </c>
      <c r="E19" s="45">
        <f t="shared" si="13"/>
        <v>59</v>
      </c>
      <c r="F19" s="45">
        <f t="shared" si="14"/>
        <v>54</v>
      </c>
      <c r="G19" s="45">
        <f t="shared" si="15"/>
        <v>0</v>
      </c>
      <c r="H19" s="46">
        <f t="shared" si="16"/>
        <v>0</v>
      </c>
      <c r="I19" s="49">
        <f t="shared" si="17"/>
        <v>3</v>
      </c>
      <c r="K19" s="13">
        <v>46</v>
      </c>
      <c r="L19" s="13">
        <v>41</v>
      </c>
      <c r="M19" s="13">
        <v>41</v>
      </c>
      <c r="AC19" s="41"/>
      <c r="AJ19" s="13">
        <f t="shared" si="18"/>
        <v>100</v>
      </c>
      <c r="AK19" s="13">
        <f t="shared" si="19"/>
        <v>54</v>
      </c>
      <c r="AL19" s="13">
        <f t="shared" si="20"/>
        <v>59</v>
      </c>
      <c r="AM19" s="13">
        <f t="shared" si="21"/>
        <v>59</v>
      </c>
      <c r="AN19" s="13">
        <f t="shared" si="22"/>
        <v>0</v>
      </c>
      <c r="AO19" s="13">
        <f t="shared" si="23"/>
        <v>0</v>
      </c>
      <c r="AP19" s="13">
        <f t="shared" si="24"/>
        <v>0</v>
      </c>
      <c r="AQ19" s="13">
        <f t="shared" si="25"/>
        <v>0</v>
      </c>
      <c r="AR19" s="13">
        <f t="shared" si="26"/>
        <v>0</v>
      </c>
      <c r="AS19" s="13">
        <f t="shared" si="27"/>
        <v>0</v>
      </c>
      <c r="AT19" s="13">
        <f t="shared" si="28"/>
        <v>0</v>
      </c>
      <c r="AU19" s="13">
        <f t="shared" si="29"/>
        <v>0</v>
      </c>
      <c r="AV19" s="13">
        <f t="shared" si="30"/>
        <v>0</v>
      </c>
      <c r="AW19" s="13">
        <f t="shared" si="31"/>
        <v>0</v>
      </c>
      <c r="AX19" s="13">
        <f t="shared" si="32"/>
        <v>0</v>
      </c>
      <c r="AY19" s="13">
        <f t="shared" si="33"/>
        <v>0</v>
      </c>
      <c r="AZ19" s="13">
        <f t="shared" si="34"/>
        <v>0</v>
      </c>
      <c r="BA19" s="13">
        <f t="shared" si="35"/>
        <v>0</v>
      </c>
      <c r="BB19" s="13">
        <f t="shared" si="36"/>
        <v>0</v>
      </c>
      <c r="BC19" s="13">
        <f t="shared" si="37"/>
        <v>0</v>
      </c>
      <c r="BD19" s="13">
        <f t="shared" si="38"/>
        <v>0</v>
      </c>
      <c r="BE19" s="13">
        <f t="shared" si="39"/>
        <v>0</v>
      </c>
      <c r="BF19" s="13">
        <f t="shared" si="40"/>
        <v>0</v>
      </c>
      <c r="BG19" s="13">
        <f t="shared" si="41"/>
        <v>0</v>
      </c>
      <c r="BH19" s="13">
        <f t="shared" si="42"/>
        <v>0</v>
      </c>
      <c r="BI19" s="25">
        <f t="shared" si="43"/>
        <v>0</v>
      </c>
      <c r="BJ19" s="24">
        <f t="shared" si="5"/>
        <v>41</v>
      </c>
      <c r="BK19" s="13">
        <f t="shared" si="6"/>
        <v>41</v>
      </c>
      <c r="BL19" s="13">
        <f t="shared" si="7"/>
        <v>46</v>
      </c>
      <c r="BM19" s="13" t="e">
        <f t="shared" si="8"/>
        <v>#NUM!</v>
      </c>
      <c r="BN19" s="25" t="e">
        <f t="shared" si="9"/>
        <v>#NUM!</v>
      </c>
      <c r="BO19" s="13">
        <f t="shared" si="44"/>
        <v>0</v>
      </c>
      <c r="BP19" s="13">
        <f t="shared" si="45"/>
        <v>54</v>
      </c>
      <c r="BQ19" s="13">
        <f t="shared" si="46"/>
        <v>59</v>
      </c>
      <c r="BR19" s="13">
        <f t="shared" si="47"/>
        <v>59</v>
      </c>
      <c r="BS19" s="13">
        <f t="shared" si="48"/>
        <v>0</v>
      </c>
      <c r="BT19" s="13">
        <f t="shared" si="49"/>
        <v>0</v>
      </c>
      <c r="BU19" s="13">
        <f t="shared" si="50"/>
        <v>0</v>
      </c>
      <c r="BV19" s="13">
        <f t="shared" si="51"/>
        <v>0</v>
      </c>
      <c r="BW19" s="13">
        <f t="shared" si="52"/>
        <v>0</v>
      </c>
      <c r="BX19" s="13">
        <f t="shared" si="53"/>
        <v>0</v>
      </c>
      <c r="BY19" s="13">
        <f t="shared" si="54"/>
        <v>0</v>
      </c>
      <c r="BZ19" s="13">
        <f t="shared" si="55"/>
        <v>0</v>
      </c>
      <c r="CA19" s="13">
        <f t="shared" si="56"/>
        <v>0</v>
      </c>
      <c r="CB19" s="13">
        <f t="shared" si="57"/>
        <v>0</v>
      </c>
      <c r="CC19" s="13">
        <f t="shared" si="58"/>
        <v>0</v>
      </c>
      <c r="CD19" s="13">
        <f t="shared" si="59"/>
        <v>0</v>
      </c>
      <c r="CE19" s="13">
        <f t="shared" si="60"/>
        <v>0</v>
      </c>
      <c r="CF19" s="13">
        <f t="shared" si="61"/>
        <v>0</v>
      </c>
      <c r="CG19" s="13">
        <f t="shared" si="62"/>
        <v>0</v>
      </c>
      <c r="CH19" s="13">
        <f t="shared" si="63"/>
        <v>0</v>
      </c>
      <c r="CI19" s="13">
        <f t="shared" si="64"/>
        <v>0</v>
      </c>
      <c r="CJ19" s="13">
        <f t="shared" si="65"/>
        <v>0</v>
      </c>
      <c r="CK19" s="13">
        <f t="shared" si="66"/>
        <v>0</v>
      </c>
      <c r="CL19" s="13">
        <f t="shared" si="67"/>
        <v>0</v>
      </c>
      <c r="CM19" s="13">
        <f t="shared" si="68"/>
        <v>0</v>
      </c>
      <c r="CN19" s="13">
        <f t="shared" si="69"/>
        <v>0</v>
      </c>
      <c r="CO19" s="20">
        <f t="shared" si="11"/>
        <v>6.5440000008699997E-2</v>
      </c>
      <c r="CP19" s="6">
        <v>8.6999999999999997E-12</v>
      </c>
    </row>
    <row r="20" spans="1:94" ht="14.4" customHeight="1" x14ac:dyDescent="0.25">
      <c r="A20" s="45">
        <f t="shared" si="2"/>
        <v>13</v>
      </c>
      <c r="B20" s="58" t="s">
        <v>54</v>
      </c>
      <c r="C20" s="55">
        <f t="shared" si="3"/>
        <v>103.05980000000859</v>
      </c>
      <c r="D20" s="45">
        <f t="shared" si="12"/>
        <v>55</v>
      </c>
      <c r="E20" s="45">
        <f t="shared" si="13"/>
        <v>48</v>
      </c>
      <c r="F20" s="45">
        <f t="shared" si="14"/>
        <v>0</v>
      </c>
      <c r="G20" s="45">
        <f t="shared" si="15"/>
        <v>0</v>
      </c>
      <c r="H20" s="46">
        <f t="shared" si="16"/>
        <v>0</v>
      </c>
      <c r="I20" s="49">
        <f t="shared" si="17"/>
        <v>2</v>
      </c>
      <c r="L20" s="13">
        <v>52</v>
      </c>
      <c r="M20" s="13">
        <v>45</v>
      </c>
      <c r="AC20" s="41"/>
      <c r="AJ20" s="13">
        <f t="shared" si="18"/>
        <v>100</v>
      </c>
      <c r="AK20" s="13">
        <f t="shared" si="19"/>
        <v>100</v>
      </c>
      <c r="AL20" s="13">
        <f t="shared" si="20"/>
        <v>48</v>
      </c>
      <c r="AM20" s="13">
        <f t="shared" si="21"/>
        <v>55</v>
      </c>
      <c r="AN20" s="13">
        <f t="shared" si="22"/>
        <v>0</v>
      </c>
      <c r="AO20" s="13">
        <f t="shared" si="23"/>
        <v>0</v>
      </c>
      <c r="AP20" s="13">
        <f t="shared" si="24"/>
        <v>0</v>
      </c>
      <c r="AQ20" s="13">
        <f t="shared" si="25"/>
        <v>0</v>
      </c>
      <c r="AR20" s="13">
        <f t="shared" si="26"/>
        <v>0</v>
      </c>
      <c r="AS20" s="13">
        <f t="shared" si="27"/>
        <v>0</v>
      </c>
      <c r="AT20" s="13">
        <f t="shared" si="28"/>
        <v>0</v>
      </c>
      <c r="AU20" s="13">
        <f t="shared" si="29"/>
        <v>0</v>
      </c>
      <c r="AV20" s="13">
        <f t="shared" si="30"/>
        <v>0</v>
      </c>
      <c r="AW20" s="13">
        <f t="shared" si="31"/>
        <v>0</v>
      </c>
      <c r="AX20" s="13">
        <f t="shared" si="32"/>
        <v>0</v>
      </c>
      <c r="AY20" s="13">
        <f t="shared" si="33"/>
        <v>0</v>
      </c>
      <c r="AZ20" s="13">
        <f t="shared" si="34"/>
        <v>0</v>
      </c>
      <c r="BA20" s="13">
        <f t="shared" si="35"/>
        <v>0</v>
      </c>
      <c r="BB20" s="13">
        <f t="shared" si="36"/>
        <v>0</v>
      </c>
      <c r="BC20" s="13">
        <f t="shared" si="37"/>
        <v>0</v>
      </c>
      <c r="BD20" s="13">
        <f t="shared" si="38"/>
        <v>0</v>
      </c>
      <c r="BE20" s="13">
        <f t="shared" si="39"/>
        <v>0</v>
      </c>
      <c r="BF20" s="13">
        <f t="shared" si="40"/>
        <v>0</v>
      </c>
      <c r="BG20" s="13">
        <f t="shared" si="41"/>
        <v>0</v>
      </c>
      <c r="BH20" s="13">
        <f t="shared" si="42"/>
        <v>0</v>
      </c>
      <c r="BI20" s="25">
        <f t="shared" si="43"/>
        <v>0</v>
      </c>
      <c r="BJ20" s="24">
        <f t="shared" si="5"/>
        <v>45</v>
      </c>
      <c r="BK20" s="13">
        <f t="shared" si="6"/>
        <v>52</v>
      </c>
      <c r="BL20" s="13" t="e">
        <f t="shared" si="7"/>
        <v>#NUM!</v>
      </c>
      <c r="BM20" s="13" t="e">
        <f t="shared" si="8"/>
        <v>#NUM!</v>
      </c>
      <c r="BN20" s="25" t="e">
        <f t="shared" si="9"/>
        <v>#NUM!</v>
      </c>
      <c r="BO20" s="13">
        <f t="shared" si="44"/>
        <v>0</v>
      </c>
      <c r="BP20" s="13">
        <f t="shared" si="45"/>
        <v>0</v>
      </c>
      <c r="BQ20" s="13">
        <f t="shared" si="46"/>
        <v>48</v>
      </c>
      <c r="BR20" s="13">
        <f t="shared" si="47"/>
        <v>55</v>
      </c>
      <c r="BS20" s="13">
        <f t="shared" si="48"/>
        <v>0</v>
      </c>
      <c r="BT20" s="13">
        <f t="shared" si="49"/>
        <v>0</v>
      </c>
      <c r="BU20" s="13">
        <f t="shared" si="50"/>
        <v>0</v>
      </c>
      <c r="BV20" s="13">
        <f t="shared" si="51"/>
        <v>0</v>
      </c>
      <c r="BW20" s="13">
        <f t="shared" si="52"/>
        <v>0</v>
      </c>
      <c r="BX20" s="13">
        <f t="shared" si="53"/>
        <v>0</v>
      </c>
      <c r="BY20" s="13">
        <f t="shared" si="54"/>
        <v>0</v>
      </c>
      <c r="BZ20" s="13">
        <f t="shared" si="55"/>
        <v>0</v>
      </c>
      <c r="CA20" s="13">
        <f t="shared" si="56"/>
        <v>0</v>
      </c>
      <c r="CB20" s="13">
        <f t="shared" si="57"/>
        <v>0</v>
      </c>
      <c r="CC20" s="13">
        <f t="shared" si="58"/>
        <v>0</v>
      </c>
      <c r="CD20" s="13">
        <f t="shared" si="59"/>
        <v>0</v>
      </c>
      <c r="CE20" s="13">
        <f t="shared" si="60"/>
        <v>0</v>
      </c>
      <c r="CF20" s="13">
        <f t="shared" si="61"/>
        <v>0</v>
      </c>
      <c r="CG20" s="13">
        <f t="shared" si="62"/>
        <v>0</v>
      </c>
      <c r="CH20" s="13">
        <f t="shared" si="63"/>
        <v>0</v>
      </c>
      <c r="CI20" s="13">
        <f t="shared" si="64"/>
        <v>0</v>
      </c>
      <c r="CJ20" s="13">
        <f t="shared" si="65"/>
        <v>0</v>
      </c>
      <c r="CK20" s="13">
        <f t="shared" si="66"/>
        <v>0</v>
      </c>
      <c r="CL20" s="13">
        <f t="shared" si="67"/>
        <v>0</v>
      </c>
      <c r="CM20" s="13">
        <f t="shared" si="68"/>
        <v>0</v>
      </c>
      <c r="CN20" s="13">
        <f t="shared" si="69"/>
        <v>0</v>
      </c>
      <c r="CO20" s="20">
        <f t="shared" si="11"/>
        <v>5.9800000008600002E-2</v>
      </c>
      <c r="CP20" s="6">
        <v>8.5999999999999997E-12</v>
      </c>
    </row>
    <row r="21" spans="1:94" ht="14.4" customHeight="1" x14ac:dyDescent="0.25">
      <c r="A21" s="45">
        <f t="shared" si="2"/>
        <v>14</v>
      </c>
      <c r="B21" s="58" t="s">
        <v>55</v>
      </c>
      <c r="C21" s="55">
        <f t="shared" si="3"/>
        <v>54.0540000000085</v>
      </c>
      <c r="D21" s="45">
        <f t="shared" si="12"/>
        <v>54</v>
      </c>
      <c r="E21" s="45">
        <f t="shared" si="13"/>
        <v>0</v>
      </c>
      <c r="F21" s="45">
        <f t="shared" si="14"/>
        <v>0</v>
      </c>
      <c r="G21" s="45">
        <f t="shared" si="15"/>
        <v>0</v>
      </c>
      <c r="H21" s="46">
        <f t="shared" si="16"/>
        <v>0</v>
      </c>
      <c r="I21" s="49">
        <f t="shared" si="17"/>
        <v>1</v>
      </c>
      <c r="M21" s="13">
        <v>46</v>
      </c>
      <c r="AC21" s="41"/>
      <c r="AJ21" s="13">
        <f t="shared" si="18"/>
        <v>100</v>
      </c>
      <c r="AK21" s="13">
        <f t="shared" si="19"/>
        <v>100</v>
      </c>
      <c r="AL21" s="13">
        <f t="shared" si="20"/>
        <v>100</v>
      </c>
      <c r="AM21" s="13">
        <f t="shared" si="21"/>
        <v>54</v>
      </c>
      <c r="AN21" s="13">
        <f t="shared" si="22"/>
        <v>0</v>
      </c>
      <c r="AO21" s="13">
        <f t="shared" si="23"/>
        <v>0</v>
      </c>
      <c r="AP21" s="13">
        <f t="shared" si="24"/>
        <v>0</v>
      </c>
      <c r="AQ21" s="13">
        <f t="shared" si="25"/>
        <v>0</v>
      </c>
      <c r="AR21" s="13">
        <f t="shared" si="26"/>
        <v>0</v>
      </c>
      <c r="AS21" s="13">
        <f t="shared" si="27"/>
        <v>0</v>
      </c>
      <c r="AT21" s="13">
        <f t="shared" si="28"/>
        <v>0</v>
      </c>
      <c r="AU21" s="13">
        <f t="shared" si="29"/>
        <v>0</v>
      </c>
      <c r="AV21" s="13">
        <f t="shared" si="30"/>
        <v>0</v>
      </c>
      <c r="AW21" s="13">
        <f t="shared" si="31"/>
        <v>0</v>
      </c>
      <c r="AX21" s="13">
        <f t="shared" si="32"/>
        <v>0</v>
      </c>
      <c r="AY21" s="13">
        <f t="shared" si="33"/>
        <v>0</v>
      </c>
      <c r="AZ21" s="13">
        <f t="shared" si="34"/>
        <v>0</v>
      </c>
      <c r="BA21" s="13">
        <f t="shared" si="35"/>
        <v>0</v>
      </c>
      <c r="BB21" s="13">
        <f t="shared" si="36"/>
        <v>0</v>
      </c>
      <c r="BC21" s="13">
        <f t="shared" si="37"/>
        <v>0</v>
      </c>
      <c r="BD21" s="13">
        <f t="shared" si="38"/>
        <v>0</v>
      </c>
      <c r="BE21" s="13">
        <f t="shared" si="39"/>
        <v>0</v>
      </c>
      <c r="BF21" s="13">
        <f t="shared" si="40"/>
        <v>0</v>
      </c>
      <c r="BG21" s="13">
        <f t="shared" si="41"/>
        <v>0</v>
      </c>
      <c r="BH21" s="13">
        <f t="shared" si="42"/>
        <v>0</v>
      </c>
      <c r="BI21" s="25">
        <f t="shared" si="43"/>
        <v>0</v>
      </c>
      <c r="BJ21" s="24">
        <f t="shared" si="5"/>
        <v>46</v>
      </c>
      <c r="BK21" s="13" t="e">
        <f t="shared" si="6"/>
        <v>#NUM!</v>
      </c>
      <c r="BL21" s="13" t="e">
        <f t="shared" si="7"/>
        <v>#NUM!</v>
      </c>
      <c r="BM21" s="13" t="e">
        <f t="shared" si="8"/>
        <v>#NUM!</v>
      </c>
      <c r="BN21" s="25" t="e">
        <f t="shared" si="9"/>
        <v>#NUM!</v>
      </c>
      <c r="BO21" s="13">
        <f t="shared" si="44"/>
        <v>0</v>
      </c>
      <c r="BP21" s="13">
        <f t="shared" si="45"/>
        <v>0</v>
      </c>
      <c r="BQ21" s="13">
        <f t="shared" si="46"/>
        <v>0</v>
      </c>
      <c r="BR21" s="13">
        <f t="shared" si="47"/>
        <v>54</v>
      </c>
      <c r="BS21" s="13">
        <f t="shared" si="48"/>
        <v>0</v>
      </c>
      <c r="BT21" s="13">
        <f t="shared" si="49"/>
        <v>0</v>
      </c>
      <c r="BU21" s="13">
        <f t="shared" si="50"/>
        <v>0</v>
      </c>
      <c r="BV21" s="13">
        <f t="shared" si="51"/>
        <v>0</v>
      </c>
      <c r="BW21" s="13">
        <f t="shared" si="52"/>
        <v>0</v>
      </c>
      <c r="BX21" s="13">
        <f t="shared" si="53"/>
        <v>0</v>
      </c>
      <c r="BY21" s="13">
        <f t="shared" si="54"/>
        <v>0</v>
      </c>
      <c r="BZ21" s="13">
        <f t="shared" si="55"/>
        <v>0</v>
      </c>
      <c r="CA21" s="13">
        <f t="shared" si="56"/>
        <v>0</v>
      </c>
      <c r="CB21" s="13">
        <f t="shared" si="57"/>
        <v>0</v>
      </c>
      <c r="CC21" s="13">
        <f t="shared" si="58"/>
        <v>0</v>
      </c>
      <c r="CD21" s="13">
        <f t="shared" si="59"/>
        <v>0</v>
      </c>
      <c r="CE21" s="13">
        <f t="shared" si="60"/>
        <v>0</v>
      </c>
      <c r="CF21" s="13">
        <f t="shared" si="61"/>
        <v>0</v>
      </c>
      <c r="CG21" s="13">
        <f t="shared" si="62"/>
        <v>0</v>
      </c>
      <c r="CH21" s="13">
        <f t="shared" si="63"/>
        <v>0</v>
      </c>
      <c r="CI21" s="13">
        <f t="shared" si="64"/>
        <v>0</v>
      </c>
      <c r="CJ21" s="13">
        <f t="shared" si="65"/>
        <v>0</v>
      </c>
      <c r="CK21" s="13">
        <f t="shared" si="66"/>
        <v>0</v>
      </c>
      <c r="CL21" s="13">
        <f t="shared" si="67"/>
        <v>0</v>
      </c>
      <c r="CM21" s="13">
        <f t="shared" si="68"/>
        <v>0</v>
      </c>
      <c r="CN21" s="13">
        <f t="shared" si="69"/>
        <v>0</v>
      </c>
      <c r="CO21" s="20">
        <f t="shared" si="11"/>
        <v>5.4000000008499999E-2</v>
      </c>
      <c r="CP21" s="6">
        <v>8.4999999999999997E-12</v>
      </c>
    </row>
    <row r="22" spans="1:94" ht="14.4" customHeight="1" x14ac:dyDescent="0.25">
      <c r="A22" s="45">
        <f t="shared" si="2"/>
        <v>16</v>
      </c>
      <c r="B22" s="58" t="s">
        <v>56</v>
      </c>
      <c r="C22" s="55">
        <f t="shared" si="3"/>
        <v>43.043000000008398</v>
      </c>
      <c r="D22" s="45">
        <f t="shared" si="12"/>
        <v>43</v>
      </c>
      <c r="E22" s="45">
        <f t="shared" si="13"/>
        <v>0</v>
      </c>
      <c r="F22" s="45">
        <f t="shared" si="14"/>
        <v>0</v>
      </c>
      <c r="G22" s="45">
        <f t="shared" si="15"/>
        <v>0</v>
      </c>
      <c r="H22" s="46">
        <f t="shared" si="16"/>
        <v>0</v>
      </c>
      <c r="I22" s="49">
        <f t="shared" si="17"/>
        <v>1</v>
      </c>
      <c r="M22" s="13">
        <v>57</v>
      </c>
      <c r="AC22" s="41"/>
      <c r="AJ22" s="13">
        <f t="shared" si="18"/>
        <v>100</v>
      </c>
      <c r="AK22" s="13">
        <f t="shared" si="19"/>
        <v>100</v>
      </c>
      <c r="AL22" s="13">
        <f t="shared" si="20"/>
        <v>100</v>
      </c>
      <c r="AM22" s="13">
        <f t="shared" si="21"/>
        <v>43</v>
      </c>
      <c r="AN22" s="13">
        <f t="shared" si="22"/>
        <v>0</v>
      </c>
      <c r="AO22" s="13">
        <f t="shared" si="23"/>
        <v>0</v>
      </c>
      <c r="AP22" s="13">
        <f t="shared" si="24"/>
        <v>0</v>
      </c>
      <c r="AQ22" s="13">
        <f t="shared" si="25"/>
        <v>0</v>
      </c>
      <c r="AR22" s="13">
        <f t="shared" si="26"/>
        <v>0</v>
      </c>
      <c r="AS22" s="13">
        <f t="shared" si="27"/>
        <v>0</v>
      </c>
      <c r="AT22" s="13">
        <f t="shared" si="28"/>
        <v>0</v>
      </c>
      <c r="AU22" s="13">
        <f t="shared" si="29"/>
        <v>0</v>
      </c>
      <c r="AV22" s="13">
        <f t="shared" si="30"/>
        <v>0</v>
      </c>
      <c r="AW22" s="13">
        <f t="shared" si="31"/>
        <v>0</v>
      </c>
      <c r="AX22" s="13">
        <f t="shared" si="32"/>
        <v>0</v>
      </c>
      <c r="AY22" s="13">
        <f t="shared" si="33"/>
        <v>0</v>
      </c>
      <c r="AZ22" s="13">
        <f t="shared" si="34"/>
        <v>0</v>
      </c>
      <c r="BA22" s="13">
        <f t="shared" si="35"/>
        <v>0</v>
      </c>
      <c r="BB22" s="13">
        <f t="shared" si="36"/>
        <v>0</v>
      </c>
      <c r="BC22" s="13">
        <f t="shared" si="37"/>
        <v>0</v>
      </c>
      <c r="BD22" s="13">
        <f t="shared" si="38"/>
        <v>0</v>
      </c>
      <c r="BE22" s="13">
        <f t="shared" si="39"/>
        <v>0</v>
      </c>
      <c r="BF22" s="13">
        <f t="shared" si="40"/>
        <v>0</v>
      </c>
      <c r="BG22" s="13">
        <f t="shared" si="41"/>
        <v>0</v>
      </c>
      <c r="BH22" s="13">
        <f t="shared" si="42"/>
        <v>0</v>
      </c>
      <c r="BI22" s="25">
        <f t="shared" si="43"/>
        <v>0</v>
      </c>
      <c r="BJ22" s="24">
        <f t="shared" si="5"/>
        <v>57</v>
      </c>
      <c r="BK22" s="13" t="e">
        <f t="shared" si="6"/>
        <v>#NUM!</v>
      </c>
      <c r="BL22" s="13" t="e">
        <f t="shared" si="7"/>
        <v>#NUM!</v>
      </c>
      <c r="BM22" s="13" t="e">
        <f t="shared" si="8"/>
        <v>#NUM!</v>
      </c>
      <c r="BN22" s="25" t="e">
        <f t="shared" si="9"/>
        <v>#NUM!</v>
      </c>
      <c r="BO22" s="13">
        <f t="shared" si="44"/>
        <v>0</v>
      </c>
      <c r="BP22" s="13">
        <f t="shared" si="45"/>
        <v>0</v>
      </c>
      <c r="BQ22" s="13">
        <f t="shared" si="46"/>
        <v>0</v>
      </c>
      <c r="BR22" s="13">
        <f t="shared" si="47"/>
        <v>43</v>
      </c>
      <c r="BS22" s="13">
        <f t="shared" si="48"/>
        <v>0</v>
      </c>
      <c r="BT22" s="13">
        <f t="shared" si="49"/>
        <v>0</v>
      </c>
      <c r="BU22" s="13">
        <f t="shared" si="50"/>
        <v>0</v>
      </c>
      <c r="BV22" s="13">
        <f t="shared" si="51"/>
        <v>0</v>
      </c>
      <c r="BW22" s="13">
        <f t="shared" si="52"/>
        <v>0</v>
      </c>
      <c r="BX22" s="13">
        <f t="shared" si="53"/>
        <v>0</v>
      </c>
      <c r="BY22" s="13">
        <f t="shared" si="54"/>
        <v>0</v>
      </c>
      <c r="BZ22" s="13">
        <f t="shared" si="55"/>
        <v>0</v>
      </c>
      <c r="CA22" s="13">
        <f t="shared" si="56"/>
        <v>0</v>
      </c>
      <c r="CB22" s="13">
        <f t="shared" si="57"/>
        <v>0</v>
      </c>
      <c r="CC22" s="13">
        <f t="shared" si="58"/>
        <v>0</v>
      </c>
      <c r="CD22" s="13">
        <f t="shared" si="59"/>
        <v>0</v>
      </c>
      <c r="CE22" s="13">
        <f t="shared" si="60"/>
        <v>0</v>
      </c>
      <c r="CF22" s="13">
        <f t="shared" si="61"/>
        <v>0</v>
      </c>
      <c r="CG22" s="13">
        <f t="shared" si="62"/>
        <v>0</v>
      </c>
      <c r="CH22" s="13">
        <f t="shared" si="63"/>
        <v>0</v>
      </c>
      <c r="CI22" s="13">
        <f t="shared" si="64"/>
        <v>0</v>
      </c>
      <c r="CJ22" s="13">
        <f t="shared" si="65"/>
        <v>0</v>
      </c>
      <c r="CK22" s="13">
        <f t="shared" si="66"/>
        <v>0</v>
      </c>
      <c r="CL22" s="13">
        <f t="shared" si="67"/>
        <v>0</v>
      </c>
      <c r="CM22" s="13">
        <f t="shared" si="68"/>
        <v>0</v>
      </c>
      <c r="CN22" s="13">
        <f t="shared" si="69"/>
        <v>0</v>
      </c>
      <c r="CO22" s="20">
        <f t="shared" si="11"/>
        <v>4.3000000008399999E-2</v>
      </c>
      <c r="CP22" s="6">
        <v>8.3999999999999998E-12</v>
      </c>
    </row>
    <row r="23" spans="1:94" ht="14.4" customHeight="1" x14ac:dyDescent="0.25">
      <c r="A23" s="45">
        <f t="shared" si="2"/>
        <v>17</v>
      </c>
      <c r="B23" s="58" t="s">
        <v>57</v>
      </c>
      <c r="C23" s="55">
        <f t="shared" si="3"/>
        <v>42.042000000008301</v>
      </c>
      <c r="D23" s="45">
        <f t="shared" si="12"/>
        <v>42</v>
      </c>
      <c r="E23" s="45">
        <f t="shared" si="13"/>
        <v>0</v>
      </c>
      <c r="F23" s="45">
        <f t="shared" si="14"/>
        <v>0</v>
      </c>
      <c r="G23" s="45">
        <f t="shared" si="15"/>
        <v>0</v>
      </c>
      <c r="H23" s="46">
        <f t="shared" si="16"/>
        <v>0</v>
      </c>
      <c r="I23" s="49">
        <f t="shared" si="17"/>
        <v>1</v>
      </c>
      <c r="M23" s="13">
        <v>58</v>
      </c>
      <c r="AC23" s="41"/>
      <c r="AJ23" s="13">
        <f t="shared" si="18"/>
        <v>100</v>
      </c>
      <c r="AK23" s="13">
        <f t="shared" si="19"/>
        <v>100</v>
      </c>
      <c r="AL23" s="13">
        <f t="shared" si="20"/>
        <v>100</v>
      </c>
      <c r="AM23" s="13">
        <f t="shared" si="21"/>
        <v>42</v>
      </c>
      <c r="AN23" s="13">
        <f t="shared" si="22"/>
        <v>0</v>
      </c>
      <c r="AO23" s="13">
        <f t="shared" si="23"/>
        <v>0</v>
      </c>
      <c r="AP23" s="13">
        <f t="shared" si="24"/>
        <v>0</v>
      </c>
      <c r="AQ23" s="13">
        <f t="shared" si="25"/>
        <v>0</v>
      </c>
      <c r="AR23" s="13">
        <f t="shared" si="26"/>
        <v>0</v>
      </c>
      <c r="AS23" s="13">
        <f t="shared" si="27"/>
        <v>0</v>
      </c>
      <c r="AT23" s="13">
        <f t="shared" si="28"/>
        <v>0</v>
      </c>
      <c r="AU23" s="13">
        <f t="shared" si="29"/>
        <v>0</v>
      </c>
      <c r="AV23" s="13">
        <f t="shared" si="30"/>
        <v>0</v>
      </c>
      <c r="AW23" s="13">
        <f t="shared" si="31"/>
        <v>0</v>
      </c>
      <c r="AX23" s="13">
        <f t="shared" si="32"/>
        <v>0</v>
      </c>
      <c r="AY23" s="13">
        <f t="shared" si="33"/>
        <v>0</v>
      </c>
      <c r="AZ23" s="13">
        <f t="shared" si="34"/>
        <v>0</v>
      </c>
      <c r="BA23" s="13">
        <f t="shared" si="35"/>
        <v>0</v>
      </c>
      <c r="BB23" s="13">
        <f t="shared" si="36"/>
        <v>0</v>
      </c>
      <c r="BC23" s="13">
        <f t="shared" si="37"/>
        <v>0</v>
      </c>
      <c r="BD23" s="13">
        <f t="shared" si="38"/>
        <v>0</v>
      </c>
      <c r="BE23" s="13">
        <f t="shared" si="39"/>
        <v>0</v>
      </c>
      <c r="BF23" s="13">
        <f t="shared" si="40"/>
        <v>0</v>
      </c>
      <c r="BG23" s="13">
        <f t="shared" si="41"/>
        <v>0</v>
      </c>
      <c r="BH23" s="13">
        <f t="shared" si="42"/>
        <v>0</v>
      </c>
      <c r="BI23" s="25">
        <f t="shared" si="43"/>
        <v>0</v>
      </c>
      <c r="BJ23" s="24">
        <f t="shared" si="5"/>
        <v>58</v>
      </c>
      <c r="BK23" s="13" t="e">
        <f t="shared" si="6"/>
        <v>#NUM!</v>
      </c>
      <c r="BL23" s="13" t="e">
        <f t="shared" si="7"/>
        <v>#NUM!</v>
      </c>
      <c r="BM23" s="13" t="e">
        <f t="shared" si="8"/>
        <v>#NUM!</v>
      </c>
      <c r="BN23" s="25" t="e">
        <f t="shared" si="9"/>
        <v>#NUM!</v>
      </c>
      <c r="BO23" s="13">
        <f t="shared" si="44"/>
        <v>0</v>
      </c>
      <c r="BP23" s="13">
        <f t="shared" si="45"/>
        <v>0</v>
      </c>
      <c r="BQ23" s="13">
        <f t="shared" si="46"/>
        <v>0</v>
      </c>
      <c r="BR23" s="13">
        <f t="shared" si="47"/>
        <v>42</v>
      </c>
      <c r="BS23" s="13">
        <f t="shared" si="48"/>
        <v>0</v>
      </c>
      <c r="BT23" s="13">
        <f t="shared" si="49"/>
        <v>0</v>
      </c>
      <c r="BU23" s="13">
        <f t="shared" si="50"/>
        <v>0</v>
      </c>
      <c r="BV23" s="13">
        <f t="shared" si="51"/>
        <v>0</v>
      </c>
      <c r="BW23" s="13">
        <f t="shared" si="52"/>
        <v>0</v>
      </c>
      <c r="BX23" s="13">
        <f t="shared" si="53"/>
        <v>0</v>
      </c>
      <c r="BY23" s="13">
        <f t="shared" si="54"/>
        <v>0</v>
      </c>
      <c r="BZ23" s="13">
        <f t="shared" si="55"/>
        <v>0</v>
      </c>
      <c r="CA23" s="13">
        <f t="shared" si="56"/>
        <v>0</v>
      </c>
      <c r="CB23" s="13">
        <f t="shared" si="57"/>
        <v>0</v>
      </c>
      <c r="CC23" s="13">
        <f t="shared" si="58"/>
        <v>0</v>
      </c>
      <c r="CD23" s="13">
        <f t="shared" si="59"/>
        <v>0</v>
      </c>
      <c r="CE23" s="13">
        <f t="shared" si="60"/>
        <v>0</v>
      </c>
      <c r="CF23" s="13">
        <f t="shared" si="61"/>
        <v>0</v>
      </c>
      <c r="CG23" s="13">
        <f t="shared" si="62"/>
        <v>0</v>
      </c>
      <c r="CH23" s="13">
        <f t="shared" si="63"/>
        <v>0</v>
      </c>
      <c r="CI23" s="13">
        <f t="shared" si="64"/>
        <v>0</v>
      </c>
      <c r="CJ23" s="13">
        <f t="shared" si="65"/>
        <v>0</v>
      </c>
      <c r="CK23" s="13">
        <f t="shared" si="66"/>
        <v>0</v>
      </c>
      <c r="CL23" s="13">
        <f t="shared" si="67"/>
        <v>0</v>
      </c>
      <c r="CM23" s="13">
        <f t="shared" si="68"/>
        <v>0</v>
      </c>
      <c r="CN23" s="13">
        <f t="shared" si="69"/>
        <v>0</v>
      </c>
      <c r="CO23" s="20">
        <f t="shared" si="11"/>
        <v>4.2000000008300002E-2</v>
      </c>
      <c r="CP23" s="6">
        <v>8.2999999999999998E-12</v>
      </c>
    </row>
    <row r="24" spans="1:94" ht="14.4" customHeight="1" x14ac:dyDescent="0.25">
      <c r="A24" s="45">
        <f t="shared" si="2"/>
        <v>18</v>
      </c>
      <c r="B24" s="58" t="s">
        <v>58</v>
      </c>
      <c r="C24" s="55">
        <f t="shared" si="3"/>
        <v>41.041000000008196</v>
      </c>
      <c r="D24" s="45">
        <f t="shared" si="12"/>
        <v>41</v>
      </c>
      <c r="E24" s="45">
        <f t="shared" si="13"/>
        <v>0</v>
      </c>
      <c r="F24" s="45">
        <f t="shared" si="14"/>
        <v>0</v>
      </c>
      <c r="G24" s="45">
        <f t="shared" si="15"/>
        <v>0</v>
      </c>
      <c r="H24" s="46">
        <f t="shared" si="16"/>
        <v>0</v>
      </c>
      <c r="I24" s="49">
        <f t="shared" si="17"/>
        <v>1</v>
      </c>
      <c r="M24" s="13">
        <v>59</v>
      </c>
      <c r="AC24" s="41"/>
      <c r="AJ24" s="13">
        <f t="shared" si="18"/>
        <v>100</v>
      </c>
      <c r="AK24" s="13">
        <f t="shared" si="19"/>
        <v>100</v>
      </c>
      <c r="AL24" s="13">
        <f t="shared" si="20"/>
        <v>100</v>
      </c>
      <c r="AM24" s="13">
        <f t="shared" si="21"/>
        <v>41</v>
      </c>
      <c r="AN24" s="13">
        <f t="shared" si="22"/>
        <v>0</v>
      </c>
      <c r="AO24" s="13">
        <f t="shared" si="23"/>
        <v>0</v>
      </c>
      <c r="AP24" s="13">
        <f t="shared" si="24"/>
        <v>0</v>
      </c>
      <c r="AQ24" s="13">
        <f t="shared" si="25"/>
        <v>0</v>
      </c>
      <c r="AR24" s="13">
        <f t="shared" si="26"/>
        <v>0</v>
      </c>
      <c r="AS24" s="13">
        <f t="shared" si="27"/>
        <v>0</v>
      </c>
      <c r="AT24" s="13">
        <f t="shared" si="28"/>
        <v>0</v>
      </c>
      <c r="AU24" s="13">
        <f t="shared" si="29"/>
        <v>0</v>
      </c>
      <c r="AV24" s="13">
        <f t="shared" si="30"/>
        <v>0</v>
      </c>
      <c r="AW24" s="13">
        <f t="shared" si="31"/>
        <v>0</v>
      </c>
      <c r="AX24" s="13">
        <f t="shared" si="32"/>
        <v>0</v>
      </c>
      <c r="AY24" s="13">
        <f t="shared" si="33"/>
        <v>0</v>
      </c>
      <c r="AZ24" s="13">
        <f t="shared" si="34"/>
        <v>0</v>
      </c>
      <c r="BA24" s="13">
        <f t="shared" si="35"/>
        <v>0</v>
      </c>
      <c r="BB24" s="13">
        <f t="shared" si="36"/>
        <v>0</v>
      </c>
      <c r="BC24" s="13">
        <f t="shared" si="37"/>
        <v>0</v>
      </c>
      <c r="BD24" s="13">
        <f t="shared" si="38"/>
        <v>0</v>
      </c>
      <c r="BE24" s="13">
        <f t="shared" si="39"/>
        <v>0</v>
      </c>
      <c r="BF24" s="13">
        <f t="shared" si="40"/>
        <v>0</v>
      </c>
      <c r="BG24" s="13">
        <f t="shared" si="41"/>
        <v>0</v>
      </c>
      <c r="BH24" s="13">
        <f t="shared" si="42"/>
        <v>0</v>
      </c>
      <c r="BI24" s="25">
        <f t="shared" si="43"/>
        <v>0</v>
      </c>
      <c r="BJ24" s="24">
        <f t="shared" si="5"/>
        <v>59</v>
      </c>
      <c r="BK24" s="13" t="e">
        <f t="shared" si="6"/>
        <v>#NUM!</v>
      </c>
      <c r="BL24" s="13" t="e">
        <f t="shared" si="7"/>
        <v>#NUM!</v>
      </c>
      <c r="BM24" s="13" t="e">
        <f t="shared" si="8"/>
        <v>#NUM!</v>
      </c>
      <c r="BN24" s="25" t="e">
        <f t="shared" si="9"/>
        <v>#NUM!</v>
      </c>
      <c r="BO24" s="13">
        <f t="shared" si="44"/>
        <v>0</v>
      </c>
      <c r="BP24" s="13">
        <f t="shared" si="45"/>
        <v>0</v>
      </c>
      <c r="BQ24" s="13">
        <f t="shared" si="46"/>
        <v>0</v>
      </c>
      <c r="BR24" s="13">
        <f t="shared" si="47"/>
        <v>41</v>
      </c>
      <c r="BS24" s="13">
        <f t="shared" si="48"/>
        <v>0</v>
      </c>
      <c r="BT24" s="13">
        <f t="shared" si="49"/>
        <v>0</v>
      </c>
      <c r="BU24" s="13">
        <f t="shared" si="50"/>
        <v>0</v>
      </c>
      <c r="BV24" s="13">
        <f t="shared" si="51"/>
        <v>0</v>
      </c>
      <c r="BW24" s="13">
        <f t="shared" si="52"/>
        <v>0</v>
      </c>
      <c r="BX24" s="13">
        <f t="shared" si="53"/>
        <v>0</v>
      </c>
      <c r="BY24" s="13">
        <f t="shared" si="54"/>
        <v>0</v>
      </c>
      <c r="BZ24" s="13">
        <f t="shared" si="55"/>
        <v>0</v>
      </c>
      <c r="CA24" s="13">
        <f t="shared" si="56"/>
        <v>0</v>
      </c>
      <c r="CB24" s="13">
        <f t="shared" si="57"/>
        <v>0</v>
      </c>
      <c r="CC24" s="13">
        <f t="shared" si="58"/>
        <v>0</v>
      </c>
      <c r="CD24" s="13">
        <f t="shared" si="59"/>
        <v>0</v>
      </c>
      <c r="CE24" s="13">
        <f t="shared" si="60"/>
        <v>0</v>
      </c>
      <c r="CF24" s="13">
        <f t="shared" si="61"/>
        <v>0</v>
      </c>
      <c r="CG24" s="13">
        <f t="shared" si="62"/>
        <v>0</v>
      </c>
      <c r="CH24" s="13">
        <f t="shared" si="63"/>
        <v>0</v>
      </c>
      <c r="CI24" s="13">
        <f t="shared" si="64"/>
        <v>0</v>
      </c>
      <c r="CJ24" s="13">
        <f t="shared" si="65"/>
        <v>0</v>
      </c>
      <c r="CK24" s="13">
        <f t="shared" si="66"/>
        <v>0</v>
      </c>
      <c r="CL24" s="13">
        <f t="shared" si="67"/>
        <v>0</v>
      </c>
      <c r="CM24" s="13">
        <f t="shared" si="68"/>
        <v>0</v>
      </c>
      <c r="CN24" s="13">
        <f t="shared" si="69"/>
        <v>0</v>
      </c>
      <c r="CO24" s="20">
        <f t="shared" si="11"/>
        <v>4.1000000008200005E-2</v>
      </c>
      <c r="CP24" s="6">
        <v>8.1999999999999998E-12</v>
      </c>
    </row>
    <row r="25" spans="1:94" ht="14.4" customHeight="1" x14ac:dyDescent="0.25">
      <c r="A25" s="45">
        <f t="shared" si="2"/>
        <v>19</v>
      </c>
      <c r="B25" s="58" t="s">
        <v>59</v>
      </c>
      <c r="C25" s="55">
        <f t="shared" si="3"/>
        <v>40.040000000008099</v>
      </c>
      <c r="D25" s="45">
        <f t="shared" si="12"/>
        <v>40</v>
      </c>
      <c r="E25" s="45">
        <f t="shared" si="13"/>
        <v>0</v>
      </c>
      <c r="F25" s="45">
        <f t="shared" si="14"/>
        <v>0</v>
      </c>
      <c r="G25" s="45">
        <f t="shared" si="15"/>
        <v>0</v>
      </c>
      <c r="H25" s="46">
        <f t="shared" si="16"/>
        <v>0</v>
      </c>
      <c r="I25" s="49">
        <f t="shared" si="17"/>
        <v>1</v>
      </c>
      <c r="M25" s="13">
        <v>60</v>
      </c>
      <c r="AC25" s="41"/>
      <c r="AJ25" s="13">
        <f t="shared" si="18"/>
        <v>100</v>
      </c>
      <c r="AK25" s="13">
        <f t="shared" si="19"/>
        <v>100</v>
      </c>
      <c r="AL25" s="13">
        <f t="shared" si="20"/>
        <v>100</v>
      </c>
      <c r="AM25" s="13">
        <f t="shared" si="21"/>
        <v>40</v>
      </c>
      <c r="AN25" s="13">
        <f t="shared" si="22"/>
        <v>0</v>
      </c>
      <c r="AO25" s="13">
        <f t="shared" si="23"/>
        <v>0</v>
      </c>
      <c r="AP25" s="13">
        <f t="shared" si="24"/>
        <v>0</v>
      </c>
      <c r="AQ25" s="13">
        <f t="shared" si="25"/>
        <v>0</v>
      </c>
      <c r="AR25" s="13">
        <f t="shared" si="26"/>
        <v>0</v>
      </c>
      <c r="AS25" s="13">
        <f t="shared" si="27"/>
        <v>0</v>
      </c>
      <c r="AT25" s="13">
        <f t="shared" si="28"/>
        <v>0</v>
      </c>
      <c r="AU25" s="13">
        <f t="shared" si="29"/>
        <v>0</v>
      </c>
      <c r="AV25" s="13">
        <f t="shared" si="30"/>
        <v>0</v>
      </c>
      <c r="AW25" s="13">
        <f t="shared" si="31"/>
        <v>0</v>
      </c>
      <c r="AX25" s="13">
        <f t="shared" si="32"/>
        <v>0</v>
      </c>
      <c r="AY25" s="13">
        <f t="shared" si="33"/>
        <v>0</v>
      </c>
      <c r="AZ25" s="13">
        <f t="shared" si="34"/>
        <v>0</v>
      </c>
      <c r="BA25" s="13">
        <f t="shared" si="35"/>
        <v>0</v>
      </c>
      <c r="BB25" s="13">
        <f t="shared" si="36"/>
        <v>0</v>
      </c>
      <c r="BC25" s="13">
        <f t="shared" si="37"/>
        <v>0</v>
      </c>
      <c r="BD25" s="13">
        <f t="shared" si="38"/>
        <v>0</v>
      </c>
      <c r="BE25" s="13">
        <f t="shared" si="39"/>
        <v>0</v>
      </c>
      <c r="BF25" s="13">
        <f t="shared" si="40"/>
        <v>0</v>
      </c>
      <c r="BG25" s="13">
        <f t="shared" si="41"/>
        <v>0</v>
      </c>
      <c r="BH25" s="13">
        <f t="shared" si="42"/>
        <v>0</v>
      </c>
      <c r="BI25" s="25">
        <f t="shared" si="43"/>
        <v>0</v>
      </c>
      <c r="BJ25" s="24">
        <f t="shared" si="5"/>
        <v>60</v>
      </c>
      <c r="BK25" s="13" t="e">
        <f t="shared" si="6"/>
        <v>#NUM!</v>
      </c>
      <c r="BL25" s="13" t="e">
        <f t="shared" si="7"/>
        <v>#NUM!</v>
      </c>
      <c r="BM25" s="13" t="e">
        <f t="shared" si="8"/>
        <v>#NUM!</v>
      </c>
      <c r="BN25" s="25" t="e">
        <f t="shared" si="9"/>
        <v>#NUM!</v>
      </c>
      <c r="BO25" s="13">
        <f t="shared" si="44"/>
        <v>0</v>
      </c>
      <c r="BP25" s="13">
        <f t="shared" si="45"/>
        <v>0</v>
      </c>
      <c r="BQ25" s="13">
        <f t="shared" si="46"/>
        <v>0</v>
      </c>
      <c r="BR25" s="13">
        <f t="shared" si="47"/>
        <v>40</v>
      </c>
      <c r="BS25" s="13">
        <f t="shared" si="48"/>
        <v>0</v>
      </c>
      <c r="BT25" s="13">
        <f t="shared" si="49"/>
        <v>0</v>
      </c>
      <c r="BU25" s="13">
        <f t="shared" si="50"/>
        <v>0</v>
      </c>
      <c r="BV25" s="13">
        <f t="shared" si="51"/>
        <v>0</v>
      </c>
      <c r="BW25" s="13">
        <f t="shared" si="52"/>
        <v>0</v>
      </c>
      <c r="BX25" s="13">
        <f t="shared" si="53"/>
        <v>0</v>
      </c>
      <c r="BY25" s="13">
        <f t="shared" si="54"/>
        <v>0</v>
      </c>
      <c r="BZ25" s="13">
        <f t="shared" si="55"/>
        <v>0</v>
      </c>
      <c r="CA25" s="13">
        <f t="shared" si="56"/>
        <v>0</v>
      </c>
      <c r="CB25" s="13">
        <f t="shared" si="57"/>
        <v>0</v>
      </c>
      <c r="CC25" s="13">
        <f t="shared" si="58"/>
        <v>0</v>
      </c>
      <c r="CD25" s="13">
        <f t="shared" si="59"/>
        <v>0</v>
      </c>
      <c r="CE25" s="13">
        <f t="shared" si="60"/>
        <v>0</v>
      </c>
      <c r="CF25" s="13">
        <f t="shared" si="61"/>
        <v>0</v>
      </c>
      <c r="CG25" s="13">
        <f t="shared" si="62"/>
        <v>0</v>
      </c>
      <c r="CH25" s="13">
        <f t="shared" si="63"/>
        <v>0</v>
      </c>
      <c r="CI25" s="13">
        <f t="shared" si="64"/>
        <v>0</v>
      </c>
      <c r="CJ25" s="13">
        <f t="shared" si="65"/>
        <v>0</v>
      </c>
      <c r="CK25" s="13">
        <f t="shared" si="66"/>
        <v>0</v>
      </c>
      <c r="CL25" s="13">
        <f t="shared" si="67"/>
        <v>0</v>
      </c>
      <c r="CM25" s="13">
        <f t="shared" si="68"/>
        <v>0</v>
      </c>
      <c r="CN25" s="13">
        <f t="shared" si="69"/>
        <v>0</v>
      </c>
      <c r="CO25" s="20">
        <f t="shared" si="11"/>
        <v>4.0000000008100001E-2</v>
      </c>
      <c r="CP25" s="6">
        <v>8.0999999999999998E-12</v>
      </c>
    </row>
    <row r="26" spans="1:94" ht="14.4" customHeight="1" x14ac:dyDescent="0.25">
      <c r="A26" s="45">
        <f t="shared" si="2"/>
        <v>21</v>
      </c>
      <c r="B26" s="58" t="s">
        <v>61</v>
      </c>
      <c r="C26" s="55">
        <f t="shared" si="3"/>
        <v>39.039000000008002</v>
      </c>
      <c r="D26" s="45">
        <f t="shared" si="12"/>
        <v>39</v>
      </c>
      <c r="E26" s="45">
        <f t="shared" si="13"/>
        <v>0</v>
      </c>
      <c r="F26" s="45">
        <f t="shared" si="14"/>
        <v>0</v>
      </c>
      <c r="G26" s="45">
        <f t="shared" si="15"/>
        <v>0</v>
      </c>
      <c r="H26" s="46">
        <f t="shared" si="16"/>
        <v>0</v>
      </c>
      <c r="I26" s="49">
        <f t="shared" si="17"/>
        <v>1</v>
      </c>
      <c r="M26" s="13">
        <v>61</v>
      </c>
      <c r="AC26" s="41"/>
      <c r="AJ26" s="13">
        <f t="shared" si="18"/>
        <v>100</v>
      </c>
      <c r="AK26" s="13">
        <f t="shared" si="19"/>
        <v>100</v>
      </c>
      <c r="AL26" s="13">
        <f t="shared" si="20"/>
        <v>100</v>
      </c>
      <c r="AM26" s="13">
        <f t="shared" si="21"/>
        <v>39</v>
      </c>
      <c r="AN26" s="13">
        <f t="shared" si="22"/>
        <v>0</v>
      </c>
      <c r="AO26" s="13">
        <f t="shared" si="23"/>
        <v>0</v>
      </c>
      <c r="AP26" s="13">
        <f t="shared" si="24"/>
        <v>0</v>
      </c>
      <c r="AQ26" s="13">
        <f t="shared" si="25"/>
        <v>0</v>
      </c>
      <c r="AR26" s="13">
        <f t="shared" si="26"/>
        <v>0</v>
      </c>
      <c r="AS26" s="13">
        <f t="shared" si="27"/>
        <v>0</v>
      </c>
      <c r="AT26" s="13">
        <f t="shared" si="28"/>
        <v>0</v>
      </c>
      <c r="AU26" s="13">
        <f t="shared" si="29"/>
        <v>0</v>
      </c>
      <c r="AV26" s="13">
        <f t="shared" si="30"/>
        <v>0</v>
      </c>
      <c r="AW26" s="13">
        <f t="shared" si="31"/>
        <v>0</v>
      </c>
      <c r="AX26" s="13">
        <f t="shared" si="32"/>
        <v>0</v>
      </c>
      <c r="AY26" s="13">
        <f t="shared" si="33"/>
        <v>0</v>
      </c>
      <c r="AZ26" s="13">
        <f t="shared" si="34"/>
        <v>0</v>
      </c>
      <c r="BA26" s="13">
        <f t="shared" si="35"/>
        <v>0</v>
      </c>
      <c r="BB26" s="13">
        <f t="shared" si="36"/>
        <v>0</v>
      </c>
      <c r="BC26" s="13">
        <f t="shared" si="37"/>
        <v>0</v>
      </c>
      <c r="BD26" s="13">
        <f t="shared" si="38"/>
        <v>0</v>
      </c>
      <c r="BE26" s="13">
        <f t="shared" si="39"/>
        <v>0</v>
      </c>
      <c r="BF26" s="13">
        <f t="shared" si="40"/>
        <v>0</v>
      </c>
      <c r="BG26" s="13">
        <f t="shared" si="41"/>
        <v>0</v>
      </c>
      <c r="BH26" s="13">
        <f t="shared" si="42"/>
        <v>0</v>
      </c>
      <c r="BI26" s="25">
        <f t="shared" si="43"/>
        <v>0</v>
      </c>
      <c r="BJ26" s="24">
        <f t="shared" si="5"/>
        <v>61</v>
      </c>
      <c r="BK26" s="13" t="e">
        <f t="shared" si="6"/>
        <v>#NUM!</v>
      </c>
      <c r="BL26" s="13" t="e">
        <f t="shared" si="7"/>
        <v>#NUM!</v>
      </c>
      <c r="BM26" s="13" t="e">
        <f t="shared" si="8"/>
        <v>#NUM!</v>
      </c>
      <c r="BN26" s="25" t="e">
        <f t="shared" si="9"/>
        <v>#NUM!</v>
      </c>
      <c r="BO26" s="13">
        <f t="shared" si="44"/>
        <v>0</v>
      </c>
      <c r="BP26" s="13">
        <f t="shared" si="45"/>
        <v>0</v>
      </c>
      <c r="BQ26" s="13">
        <f t="shared" si="46"/>
        <v>0</v>
      </c>
      <c r="BR26" s="13">
        <f t="shared" si="47"/>
        <v>39</v>
      </c>
      <c r="BS26" s="13">
        <f t="shared" si="48"/>
        <v>0</v>
      </c>
      <c r="BT26" s="13">
        <f t="shared" si="49"/>
        <v>0</v>
      </c>
      <c r="BU26" s="13">
        <f t="shared" si="50"/>
        <v>0</v>
      </c>
      <c r="BV26" s="13">
        <f t="shared" si="51"/>
        <v>0</v>
      </c>
      <c r="BW26" s="13">
        <f t="shared" si="52"/>
        <v>0</v>
      </c>
      <c r="BX26" s="13">
        <f t="shared" si="53"/>
        <v>0</v>
      </c>
      <c r="BY26" s="13">
        <f t="shared" si="54"/>
        <v>0</v>
      </c>
      <c r="BZ26" s="13">
        <f t="shared" si="55"/>
        <v>0</v>
      </c>
      <c r="CA26" s="13">
        <f t="shared" si="56"/>
        <v>0</v>
      </c>
      <c r="CB26" s="13">
        <f t="shared" si="57"/>
        <v>0</v>
      </c>
      <c r="CC26" s="13">
        <f t="shared" si="58"/>
        <v>0</v>
      </c>
      <c r="CD26" s="13">
        <f t="shared" si="59"/>
        <v>0</v>
      </c>
      <c r="CE26" s="13">
        <f t="shared" si="60"/>
        <v>0</v>
      </c>
      <c r="CF26" s="13">
        <f t="shared" si="61"/>
        <v>0</v>
      </c>
      <c r="CG26" s="13">
        <f t="shared" si="62"/>
        <v>0</v>
      </c>
      <c r="CH26" s="13">
        <f t="shared" si="63"/>
        <v>0</v>
      </c>
      <c r="CI26" s="13">
        <f t="shared" si="64"/>
        <v>0</v>
      </c>
      <c r="CJ26" s="13">
        <f t="shared" si="65"/>
        <v>0</v>
      </c>
      <c r="CK26" s="13">
        <f t="shared" si="66"/>
        <v>0</v>
      </c>
      <c r="CL26" s="13">
        <f t="shared" si="67"/>
        <v>0</v>
      </c>
      <c r="CM26" s="13">
        <f t="shared" si="68"/>
        <v>0</v>
      </c>
      <c r="CN26" s="13">
        <f t="shared" si="69"/>
        <v>0</v>
      </c>
      <c r="CO26" s="20">
        <f t="shared" si="11"/>
        <v>3.9000000008000003E-2</v>
      </c>
      <c r="CP26" s="6">
        <v>7.9999999999999998E-12</v>
      </c>
    </row>
    <row r="27" spans="1:94" ht="14.4" customHeight="1" x14ac:dyDescent="0.25">
      <c r="A27" s="45">
        <f t="shared" si="2"/>
        <v>22</v>
      </c>
      <c r="B27" s="58" t="s">
        <v>60</v>
      </c>
      <c r="C27" s="55">
        <f t="shared" si="3"/>
        <v>24.024000000007899</v>
      </c>
      <c r="D27" s="45">
        <f t="shared" si="12"/>
        <v>24</v>
      </c>
      <c r="E27" s="45">
        <f t="shared" si="13"/>
        <v>0</v>
      </c>
      <c r="F27" s="45">
        <f t="shared" si="14"/>
        <v>0</v>
      </c>
      <c r="G27" s="45">
        <f t="shared" si="15"/>
        <v>0</v>
      </c>
      <c r="H27" s="46">
        <f t="shared" si="16"/>
        <v>0</v>
      </c>
      <c r="I27" s="49">
        <f t="shared" si="17"/>
        <v>1</v>
      </c>
      <c r="M27" s="13">
        <v>76</v>
      </c>
      <c r="AC27" s="41"/>
      <c r="AJ27" s="13">
        <f t="shared" si="18"/>
        <v>100</v>
      </c>
      <c r="AK27" s="13">
        <f t="shared" si="19"/>
        <v>100</v>
      </c>
      <c r="AL27" s="13">
        <f t="shared" si="20"/>
        <v>100</v>
      </c>
      <c r="AM27" s="13">
        <f t="shared" si="21"/>
        <v>24</v>
      </c>
      <c r="AN27" s="13">
        <f t="shared" si="22"/>
        <v>0</v>
      </c>
      <c r="AO27" s="13">
        <f t="shared" si="23"/>
        <v>0</v>
      </c>
      <c r="AP27" s="13">
        <f t="shared" si="24"/>
        <v>0</v>
      </c>
      <c r="AQ27" s="13">
        <f t="shared" si="25"/>
        <v>0</v>
      </c>
      <c r="AR27" s="13">
        <f t="shared" si="26"/>
        <v>0</v>
      </c>
      <c r="AS27" s="13">
        <f t="shared" si="27"/>
        <v>0</v>
      </c>
      <c r="AT27" s="13">
        <f t="shared" si="28"/>
        <v>0</v>
      </c>
      <c r="AU27" s="13">
        <f t="shared" si="29"/>
        <v>0</v>
      </c>
      <c r="AV27" s="13">
        <f t="shared" si="30"/>
        <v>0</v>
      </c>
      <c r="AW27" s="13">
        <f t="shared" si="31"/>
        <v>0</v>
      </c>
      <c r="AX27" s="13">
        <f t="shared" si="32"/>
        <v>0</v>
      </c>
      <c r="AY27" s="13">
        <f t="shared" si="33"/>
        <v>0</v>
      </c>
      <c r="AZ27" s="13">
        <f t="shared" si="34"/>
        <v>0</v>
      </c>
      <c r="BA27" s="13">
        <f t="shared" si="35"/>
        <v>0</v>
      </c>
      <c r="BB27" s="13">
        <f t="shared" si="36"/>
        <v>0</v>
      </c>
      <c r="BC27" s="13">
        <f t="shared" si="37"/>
        <v>0</v>
      </c>
      <c r="BD27" s="13">
        <f t="shared" si="38"/>
        <v>0</v>
      </c>
      <c r="BE27" s="13">
        <f t="shared" si="39"/>
        <v>0</v>
      </c>
      <c r="BF27" s="13">
        <f t="shared" si="40"/>
        <v>0</v>
      </c>
      <c r="BG27" s="13">
        <f t="shared" si="41"/>
        <v>0</v>
      </c>
      <c r="BH27" s="13">
        <f t="shared" si="42"/>
        <v>0</v>
      </c>
      <c r="BI27" s="25">
        <f t="shared" si="43"/>
        <v>0</v>
      </c>
      <c r="BJ27" s="24">
        <f t="shared" si="5"/>
        <v>76</v>
      </c>
      <c r="BK27" s="13" t="e">
        <f t="shared" si="6"/>
        <v>#NUM!</v>
      </c>
      <c r="BL27" s="13" t="e">
        <f t="shared" si="7"/>
        <v>#NUM!</v>
      </c>
      <c r="BM27" s="13" t="e">
        <f t="shared" si="8"/>
        <v>#NUM!</v>
      </c>
      <c r="BN27" s="25" t="e">
        <f t="shared" si="9"/>
        <v>#NUM!</v>
      </c>
      <c r="BO27" s="13">
        <f t="shared" si="44"/>
        <v>0</v>
      </c>
      <c r="BP27" s="13">
        <f t="shared" si="45"/>
        <v>0</v>
      </c>
      <c r="BQ27" s="13">
        <f t="shared" si="46"/>
        <v>0</v>
      </c>
      <c r="BR27" s="13">
        <f t="shared" si="47"/>
        <v>24</v>
      </c>
      <c r="BS27" s="13">
        <f t="shared" si="48"/>
        <v>0</v>
      </c>
      <c r="BT27" s="13">
        <f t="shared" si="49"/>
        <v>0</v>
      </c>
      <c r="BU27" s="13">
        <f t="shared" si="50"/>
        <v>0</v>
      </c>
      <c r="BV27" s="13">
        <f t="shared" si="51"/>
        <v>0</v>
      </c>
      <c r="BW27" s="13">
        <f t="shared" si="52"/>
        <v>0</v>
      </c>
      <c r="BX27" s="13">
        <f t="shared" si="53"/>
        <v>0</v>
      </c>
      <c r="BY27" s="13">
        <f t="shared" si="54"/>
        <v>0</v>
      </c>
      <c r="BZ27" s="13">
        <f t="shared" si="55"/>
        <v>0</v>
      </c>
      <c r="CA27" s="13">
        <f t="shared" si="56"/>
        <v>0</v>
      </c>
      <c r="CB27" s="13">
        <f t="shared" si="57"/>
        <v>0</v>
      </c>
      <c r="CC27" s="13">
        <f t="shared" si="58"/>
        <v>0</v>
      </c>
      <c r="CD27" s="13">
        <f t="shared" si="59"/>
        <v>0</v>
      </c>
      <c r="CE27" s="13">
        <f t="shared" si="60"/>
        <v>0</v>
      </c>
      <c r="CF27" s="13">
        <f t="shared" si="61"/>
        <v>0</v>
      </c>
      <c r="CG27" s="13">
        <f t="shared" si="62"/>
        <v>0</v>
      </c>
      <c r="CH27" s="13">
        <f t="shared" si="63"/>
        <v>0</v>
      </c>
      <c r="CI27" s="13">
        <f t="shared" si="64"/>
        <v>0</v>
      </c>
      <c r="CJ27" s="13">
        <f t="shared" si="65"/>
        <v>0</v>
      </c>
      <c r="CK27" s="13">
        <f t="shared" si="66"/>
        <v>0</v>
      </c>
      <c r="CL27" s="13">
        <f t="shared" si="67"/>
        <v>0</v>
      </c>
      <c r="CM27" s="13">
        <f t="shared" si="68"/>
        <v>0</v>
      </c>
      <c r="CN27" s="13">
        <f t="shared" si="69"/>
        <v>0</v>
      </c>
      <c r="CO27" s="20">
        <f t="shared" si="11"/>
        <v>2.4000000007900001E-2</v>
      </c>
      <c r="CP27" s="6">
        <v>7.8999999999999999E-12</v>
      </c>
    </row>
    <row r="28" spans="1:94" ht="14.4" customHeight="1" x14ac:dyDescent="0.25">
      <c r="A28" s="45">
        <f t="shared" si="2"/>
        <v>23</v>
      </c>
      <c r="C28" s="55">
        <f t="shared" si="3"/>
        <v>7.7999999999999999E-12</v>
      </c>
      <c r="D28" s="45">
        <f t="shared" si="12"/>
        <v>0</v>
      </c>
      <c r="E28" s="45">
        <f t="shared" si="13"/>
        <v>0</v>
      </c>
      <c r="F28" s="45">
        <f t="shared" si="14"/>
        <v>0</v>
      </c>
      <c r="G28" s="45">
        <f t="shared" si="15"/>
        <v>0</v>
      </c>
      <c r="H28" s="46">
        <f t="shared" si="16"/>
        <v>0</v>
      </c>
      <c r="I28" s="49">
        <f t="shared" si="17"/>
        <v>0</v>
      </c>
      <c r="AC28" s="41"/>
      <c r="AJ28" s="13">
        <f t="shared" si="18"/>
        <v>100</v>
      </c>
      <c r="AK28" s="13">
        <f t="shared" si="19"/>
        <v>100</v>
      </c>
      <c r="AL28" s="13">
        <f t="shared" si="20"/>
        <v>100</v>
      </c>
      <c r="AM28" s="13">
        <f t="shared" si="21"/>
        <v>100</v>
      </c>
      <c r="AN28" s="13">
        <f t="shared" si="22"/>
        <v>0</v>
      </c>
      <c r="AO28" s="13">
        <f t="shared" si="23"/>
        <v>0</v>
      </c>
      <c r="AP28" s="13">
        <f t="shared" si="24"/>
        <v>0</v>
      </c>
      <c r="AQ28" s="13">
        <f t="shared" si="25"/>
        <v>0</v>
      </c>
      <c r="AR28" s="13">
        <f t="shared" si="26"/>
        <v>0</v>
      </c>
      <c r="AS28" s="13">
        <f t="shared" si="27"/>
        <v>0</v>
      </c>
      <c r="AT28" s="13">
        <f t="shared" si="28"/>
        <v>0</v>
      </c>
      <c r="AU28" s="13">
        <f t="shared" si="29"/>
        <v>0</v>
      </c>
      <c r="AV28" s="13">
        <f t="shared" si="30"/>
        <v>0</v>
      </c>
      <c r="AW28" s="13">
        <f t="shared" si="31"/>
        <v>0</v>
      </c>
      <c r="AX28" s="13">
        <f t="shared" si="32"/>
        <v>0</v>
      </c>
      <c r="AY28" s="13">
        <f t="shared" si="33"/>
        <v>0</v>
      </c>
      <c r="AZ28" s="13">
        <f t="shared" si="34"/>
        <v>0</v>
      </c>
      <c r="BA28" s="13">
        <f t="shared" si="35"/>
        <v>0</v>
      </c>
      <c r="BB28" s="13">
        <f t="shared" si="36"/>
        <v>0</v>
      </c>
      <c r="BC28" s="13">
        <f t="shared" si="37"/>
        <v>0</v>
      </c>
      <c r="BD28" s="13">
        <f t="shared" si="38"/>
        <v>0</v>
      </c>
      <c r="BE28" s="13">
        <f t="shared" si="39"/>
        <v>0</v>
      </c>
      <c r="BF28" s="13">
        <f t="shared" si="40"/>
        <v>0</v>
      </c>
      <c r="BG28" s="13">
        <f t="shared" si="41"/>
        <v>0</v>
      </c>
      <c r="BH28" s="13">
        <f t="shared" si="42"/>
        <v>0</v>
      </c>
      <c r="BI28" s="25">
        <f t="shared" si="43"/>
        <v>0</v>
      </c>
      <c r="BJ28" s="24" t="e">
        <f t="shared" si="5"/>
        <v>#NUM!</v>
      </c>
      <c r="BK28" s="13" t="e">
        <f t="shared" si="6"/>
        <v>#NUM!</v>
      </c>
      <c r="BL28" s="13" t="e">
        <f t="shared" si="7"/>
        <v>#NUM!</v>
      </c>
      <c r="BM28" s="13" t="e">
        <f t="shared" si="8"/>
        <v>#NUM!</v>
      </c>
      <c r="BN28" s="25" t="e">
        <f t="shared" si="9"/>
        <v>#NUM!</v>
      </c>
      <c r="BO28" s="13">
        <f t="shared" si="44"/>
        <v>0</v>
      </c>
      <c r="BP28" s="13">
        <f t="shared" si="45"/>
        <v>0</v>
      </c>
      <c r="BQ28" s="13">
        <f t="shared" si="46"/>
        <v>0</v>
      </c>
      <c r="BR28" s="13">
        <f t="shared" si="47"/>
        <v>0</v>
      </c>
      <c r="BS28" s="13">
        <f t="shared" si="48"/>
        <v>0</v>
      </c>
      <c r="BT28" s="13">
        <f t="shared" si="49"/>
        <v>0</v>
      </c>
      <c r="BU28" s="13">
        <f t="shared" si="50"/>
        <v>0</v>
      </c>
      <c r="BV28" s="13">
        <f t="shared" si="51"/>
        <v>0</v>
      </c>
      <c r="BW28" s="13">
        <f t="shared" si="52"/>
        <v>0</v>
      </c>
      <c r="BX28" s="13">
        <f t="shared" si="53"/>
        <v>0</v>
      </c>
      <c r="BY28" s="13">
        <f t="shared" si="54"/>
        <v>0</v>
      </c>
      <c r="BZ28" s="13">
        <f t="shared" si="55"/>
        <v>0</v>
      </c>
      <c r="CA28" s="13">
        <f t="shared" si="56"/>
        <v>0</v>
      </c>
      <c r="CB28" s="13">
        <f t="shared" si="57"/>
        <v>0</v>
      </c>
      <c r="CC28" s="13">
        <f t="shared" si="58"/>
        <v>0</v>
      </c>
      <c r="CD28" s="13">
        <f t="shared" si="59"/>
        <v>0</v>
      </c>
      <c r="CE28" s="13">
        <f t="shared" si="60"/>
        <v>0</v>
      </c>
      <c r="CF28" s="13">
        <f t="shared" si="61"/>
        <v>0</v>
      </c>
      <c r="CG28" s="13">
        <f t="shared" si="62"/>
        <v>0</v>
      </c>
      <c r="CH28" s="13">
        <f t="shared" si="63"/>
        <v>0</v>
      </c>
      <c r="CI28" s="13">
        <f t="shared" si="64"/>
        <v>0</v>
      </c>
      <c r="CJ28" s="13">
        <f t="shared" si="65"/>
        <v>0</v>
      </c>
      <c r="CK28" s="13">
        <f t="shared" si="66"/>
        <v>0</v>
      </c>
      <c r="CL28" s="13">
        <f t="shared" si="67"/>
        <v>0</v>
      </c>
      <c r="CM28" s="13">
        <f t="shared" si="68"/>
        <v>0</v>
      </c>
      <c r="CN28" s="13">
        <f t="shared" si="69"/>
        <v>0</v>
      </c>
      <c r="CO28" s="20">
        <f t="shared" si="11"/>
        <v>7.7999999999999999E-12</v>
      </c>
      <c r="CP28" s="6">
        <v>7.7999999999999999E-12</v>
      </c>
    </row>
    <row r="29" spans="1:94" ht="14.4" customHeight="1" x14ac:dyDescent="0.25">
      <c r="A29" s="45">
        <f t="shared" si="2"/>
        <v>24</v>
      </c>
      <c r="C29" s="55">
        <f t="shared" si="3"/>
        <v>7.6999999999999999E-12</v>
      </c>
      <c r="D29" s="45">
        <f t="shared" si="12"/>
        <v>0</v>
      </c>
      <c r="E29" s="45">
        <f t="shared" si="13"/>
        <v>0</v>
      </c>
      <c r="F29" s="45">
        <f t="shared" si="14"/>
        <v>0</v>
      </c>
      <c r="G29" s="45">
        <f t="shared" si="15"/>
        <v>0</v>
      </c>
      <c r="H29" s="46">
        <f t="shared" si="16"/>
        <v>0</v>
      </c>
      <c r="I29" s="49">
        <f t="shared" si="17"/>
        <v>0</v>
      </c>
      <c r="AC29" s="41"/>
      <c r="AJ29" s="13">
        <f t="shared" si="18"/>
        <v>100</v>
      </c>
      <c r="AK29" s="13">
        <f t="shared" si="19"/>
        <v>100</v>
      </c>
      <c r="AL29" s="13">
        <f t="shared" si="20"/>
        <v>100</v>
      </c>
      <c r="AM29" s="13">
        <f t="shared" si="21"/>
        <v>100</v>
      </c>
      <c r="AN29" s="13">
        <f t="shared" si="22"/>
        <v>0</v>
      </c>
      <c r="AO29" s="13">
        <f t="shared" si="23"/>
        <v>0</v>
      </c>
      <c r="AP29" s="13">
        <f t="shared" si="24"/>
        <v>0</v>
      </c>
      <c r="AQ29" s="13">
        <f t="shared" si="25"/>
        <v>0</v>
      </c>
      <c r="AR29" s="13">
        <f t="shared" si="26"/>
        <v>0</v>
      </c>
      <c r="AS29" s="13">
        <f t="shared" si="27"/>
        <v>0</v>
      </c>
      <c r="AT29" s="13">
        <f t="shared" si="28"/>
        <v>0</v>
      </c>
      <c r="AU29" s="13">
        <f t="shared" si="29"/>
        <v>0</v>
      </c>
      <c r="AV29" s="13">
        <f t="shared" si="30"/>
        <v>0</v>
      </c>
      <c r="AW29" s="13">
        <f t="shared" si="31"/>
        <v>0</v>
      </c>
      <c r="AX29" s="13">
        <f t="shared" si="32"/>
        <v>0</v>
      </c>
      <c r="AY29" s="13">
        <f t="shared" si="33"/>
        <v>0</v>
      </c>
      <c r="AZ29" s="13">
        <f t="shared" si="34"/>
        <v>0</v>
      </c>
      <c r="BA29" s="13">
        <f t="shared" si="35"/>
        <v>0</v>
      </c>
      <c r="BB29" s="13">
        <f t="shared" si="36"/>
        <v>0</v>
      </c>
      <c r="BC29" s="13">
        <f t="shared" si="37"/>
        <v>0</v>
      </c>
      <c r="BD29" s="13">
        <f t="shared" si="38"/>
        <v>0</v>
      </c>
      <c r="BE29" s="13">
        <f t="shared" si="39"/>
        <v>0</v>
      </c>
      <c r="BF29" s="13">
        <f t="shared" si="40"/>
        <v>0</v>
      </c>
      <c r="BG29" s="13">
        <f t="shared" si="41"/>
        <v>0</v>
      </c>
      <c r="BH29" s="13">
        <f t="shared" si="42"/>
        <v>0</v>
      </c>
      <c r="BI29" s="25">
        <f t="shared" si="43"/>
        <v>0</v>
      </c>
      <c r="BJ29" s="24" t="e">
        <f t="shared" si="5"/>
        <v>#NUM!</v>
      </c>
      <c r="BK29" s="13" t="e">
        <f t="shared" si="6"/>
        <v>#NUM!</v>
      </c>
      <c r="BL29" s="13" t="e">
        <f t="shared" si="7"/>
        <v>#NUM!</v>
      </c>
      <c r="BM29" s="13" t="e">
        <f t="shared" si="8"/>
        <v>#NUM!</v>
      </c>
      <c r="BN29" s="25" t="e">
        <f t="shared" si="9"/>
        <v>#NUM!</v>
      </c>
      <c r="BO29" s="13">
        <f t="shared" si="44"/>
        <v>0</v>
      </c>
      <c r="BP29" s="13">
        <f t="shared" si="45"/>
        <v>0</v>
      </c>
      <c r="BQ29" s="13">
        <f t="shared" si="46"/>
        <v>0</v>
      </c>
      <c r="BR29" s="13">
        <f t="shared" si="47"/>
        <v>0</v>
      </c>
      <c r="BS29" s="13">
        <f t="shared" si="48"/>
        <v>0</v>
      </c>
      <c r="BT29" s="13">
        <f t="shared" si="49"/>
        <v>0</v>
      </c>
      <c r="BU29" s="13">
        <f t="shared" si="50"/>
        <v>0</v>
      </c>
      <c r="BV29" s="13">
        <f t="shared" si="51"/>
        <v>0</v>
      </c>
      <c r="BW29" s="13">
        <f t="shared" si="52"/>
        <v>0</v>
      </c>
      <c r="BX29" s="13">
        <f t="shared" si="53"/>
        <v>0</v>
      </c>
      <c r="BY29" s="13">
        <f t="shared" si="54"/>
        <v>0</v>
      </c>
      <c r="BZ29" s="13">
        <f t="shared" si="55"/>
        <v>0</v>
      </c>
      <c r="CA29" s="13">
        <f t="shared" si="56"/>
        <v>0</v>
      </c>
      <c r="CB29" s="13">
        <f t="shared" si="57"/>
        <v>0</v>
      </c>
      <c r="CC29" s="13">
        <f t="shared" si="58"/>
        <v>0</v>
      </c>
      <c r="CD29" s="13">
        <f t="shared" si="59"/>
        <v>0</v>
      </c>
      <c r="CE29" s="13">
        <f t="shared" si="60"/>
        <v>0</v>
      </c>
      <c r="CF29" s="13">
        <f t="shared" si="61"/>
        <v>0</v>
      </c>
      <c r="CG29" s="13">
        <f t="shared" si="62"/>
        <v>0</v>
      </c>
      <c r="CH29" s="13">
        <f t="shared" si="63"/>
        <v>0</v>
      </c>
      <c r="CI29" s="13">
        <f t="shared" si="64"/>
        <v>0</v>
      </c>
      <c r="CJ29" s="13">
        <f t="shared" si="65"/>
        <v>0</v>
      </c>
      <c r="CK29" s="13">
        <f t="shared" si="66"/>
        <v>0</v>
      </c>
      <c r="CL29" s="13">
        <f t="shared" si="67"/>
        <v>0</v>
      </c>
      <c r="CM29" s="13">
        <f t="shared" si="68"/>
        <v>0</v>
      </c>
      <c r="CN29" s="13">
        <f t="shared" si="69"/>
        <v>0</v>
      </c>
      <c r="CO29" s="20">
        <f t="shared" si="11"/>
        <v>7.6999999999999999E-12</v>
      </c>
      <c r="CP29" s="6">
        <v>7.6999999999999999E-12</v>
      </c>
    </row>
    <row r="30" spans="1:94" ht="14.4" customHeight="1" x14ac:dyDescent="0.25">
      <c r="A30" s="45">
        <f t="shared" si="2"/>
        <v>25</v>
      </c>
      <c r="C30" s="55">
        <f t="shared" si="3"/>
        <v>7.5999999999999999E-12</v>
      </c>
      <c r="D30" s="45">
        <f t="shared" si="12"/>
        <v>0</v>
      </c>
      <c r="E30" s="45">
        <f t="shared" si="13"/>
        <v>0</v>
      </c>
      <c r="F30" s="45">
        <f t="shared" si="14"/>
        <v>0</v>
      </c>
      <c r="G30" s="45">
        <f t="shared" si="15"/>
        <v>0</v>
      </c>
      <c r="H30" s="46">
        <f t="shared" si="16"/>
        <v>0</v>
      </c>
      <c r="I30" s="49">
        <f t="shared" si="17"/>
        <v>0</v>
      </c>
      <c r="AC30" s="41"/>
      <c r="AJ30" s="13">
        <f t="shared" si="18"/>
        <v>100</v>
      </c>
      <c r="AK30" s="13">
        <f t="shared" si="19"/>
        <v>100</v>
      </c>
      <c r="AL30" s="13">
        <f t="shared" si="20"/>
        <v>100</v>
      </c>
      <c r="AM30" s="13">
        <f t="shared" si="21"/>
        <v>100</v>
      </c>
      <c r="AN30" s="13">
        <f t="shared" si="22"/>
        <v>0</v>
      </c>
      <c r="AO30" s="13">
        <f t="shared" si="23"/>
        <v>0</v>
      </c>
      <c r="AP30" s="13">
        <f t="shared" si="24"/>
        <v>0</v>
      </c>
      <c r="AQ30" s="13">
        <f t="shared" si="25"/>
        <v>0</v>
      </c>
      <c r="AR30" s="13">
        <f t="shared" si="26"/>
        <v>0</v>
      </c>
      <c r="AS30" s="13">
        <f t="shared" si="27"/>
        <v>0</v>
      </c>
      <c r="AT30" s="13">
        <f t="shared" si="28"/>
        <v>0</v>
      </c>
      <c r="AU30" s="13">
        <f t="shared" si="29"/>
        <v>0</v>
      </c>
      <c r="AV30" s="13">
        <f t="shared" si="30"/>
        <v>0</v>
      </c>
      <c r="AW30" s="13">
        <f t="shared" si="31"/>
        <v>0</v>
      </c>
      <c r="AX30" s="13">
        <f t="shared" si="32"/>
        <v>0</v>
      </c>
      <c r="AY30" s="13">
        <f t="shared" si="33"/>
        <v>0</v>
      </c>
      <c r="AZ30" s="13">
        <f t="shared" si="34"/>
        <v>0</v>
      </c>
      <c r="BA30" s="13">
        <f t="shared" si="35"/>
        <v>0</v>
      </c>
      <c r="BB30" s="13">
        <f t="shared" si="36"/>
        <v>0</v>
      </c>
      <c r="BC30" s="13">
        <f t="shared" si="37"/>
        <v>0</v>
      </c>
      <c r="BD30" s="13">
        <f t="shared" si="38"/>
        <v>0</v>
      </c>
      <c r="BE30" s="13">
        <f t="shared" si="39"/>
        <v>0</v>
      </c>
      <c r="BF30" s="13">
        <f t="shared" si="40"/>
        <v>0</v>
      </c>
      <c r="BG30" s="13">
        <f t="shared" si="41"/>
        <v>0</v>
      </c>
      <c r="BH30" s="13">
        <f t="shared" si="42"/>
        <v>0</v>
      </c>
      <c r="BI30" s="25">
        <f t="shared" si="43"/>
        <v>0</v>
      </c>
      <c r="BJ30" s="24" t="e">
        <f t="shared" si="5"/>
        <v>#NUM!</v>
      </c>
      <c r="BK30" s="13" t="e">
        <f t="shared" si="6"/>
        <v>#NUM!</v>
      </c>
      <c r="BL30" s="13" t="e">
        <f t="shared" si="7"/>
        <v>#NUM!</v>
      </c>
      <c r="BM30" s="13" t="e">
        <f t="shared" si="8"/>
        <v>#NUM!</v>
      </c>
      <c r="BN30" s="25" t="e">
        <f t="shared" si="9"/>
        <v>#NUM!</v>
      </c>
      <c r="BO30" s="13">
        <f t="shared" si="44"/>
        <v>0</v>
      </c>
      <c r="BP30" s="13">
        <f t="shared" si="45"/>
        <v>0</v>
      </c>
      <c r="BQ30" s="13">
        <f t="shared" si="46"/>
        <v>0</v>
      </c>
      <c r="BR30" s="13">
        <f t="shared" si="47"/>
        <v>0</v>
      </c>
      <c r="BS30" s="13">
        <f t="shared" si="48"/>
        <v>0</v>
      </c>
      <c r="BT30" s="13">
        <f t="shared" si="49"/>
        <v>0</v>
      </c>
      <c r="BU30" s="13">
        <f t="shared" si="50"/>
        <v>0</v>
      </c>
      <c r="BV30" s="13">
        <f t="shared" si="51"/>
        <v>0</v>
      </c>
      <c r="BW30" s="13">
        <f t="shared" si="52"/>
        <v>0</v>
      </c>
      <c r="BX30" s="13">
        <f t="shared" si="53"/>
        <v>0</v>
      </c>
      <c r="BY30" s="13">
        <f t="shared" si="54"/>
        <v>0</v>
      </c>
      <c r="BZ30" s="13">
        <f t="shared" si="55"/>
        <v>0</v>
      </c>
      <c r="CA30" s="13">
        <f t="shared" si="56"/>
        <v>0</v>
      </c>
      <c r="CB30" s="13">
        <f t="shared" si="57"/>
        <v>0</v>
      </c>
      <c r="CC30" s="13">
        <f t="shared" si="58"/>
        <v>0</v>
      </c>
      <c r="CD30" s="13">
        <f t="shared" si="59"/>
        <v>0</v>
      </c>
      <c r="CE30" s="13">
        <f t="shared" si="60"/>
        <v>0</v>
      </c>
      <c r="CF30" s="13">
        <f t="shared" si="61"/>
        <v>0</v>
      </c>
      <c r="CG30" s="13">
        <f t="shared" si="62"/>
        <v>0</v>
      </c>
      <c r="CH30" s="13">
        <f t="shared" si="63"/>
        <v>0</v>
      </c>
      <c r="CI30" s="13">
        <f t="shared" si="64"/>
        <v>0</v>
      </c>
      <c r="CJ30" s="13">
        <f t="shared" si="65"/>
        <v>0</v>
      </c>
      <c r="CK30" s="13">
        <f t="shared" si="66"/>
        <v>0</v>
      </c>
      <c r="CL30" s="13">
        <f t="shared" si="67"/>
        <v>0</v>
      </c>
      <c r="CM30" s="13">
        <f t="shared" si="68"/>
        <v>0</v>
      </c>
      <c r="CN30" s="13">
        <f t="shared" si="69"/>
        <v>0</v>
      </c>
      <c r="CO30" s="20">
        <f t="shared" si="11"/>
        <v>7.5999999999999999E-12</v>
      </c>
      <c r="CP30" s="6">
        <v>7.5999999999999999E-12</v>
      </c>
    </row>
    <row r="31" spans="1:94" ht="14.4" customHeight="1" x14ac:dyDescent="0.25">
      <c r="A31" s="45">
        <f t="shared" si="2"/>
        <v>26</v>
      </c>
      <c r="C31" s="55">
        <f t="shared" si="3"/>
        <v>7.5E-12</v>
      </c>
      <c r="D31" s="45">
        <f t="shared" si="12"/>
        <v>0</v>
      </c>
      <c r="E31" s="45">
        <f t="shared" si="13"/>
        <v>0</v>
      </c>
      <c r="F31" s="45">
        <f t="shared" si="14"/>
        <v>0</v>
      </c>
      <c r="G31" s="45">
        <f t="shared" si="15"/>
        <v>0</v>
      </c>
      <c r="H31" s="46">
        <f t="shared" si="16"/>
        <v>0</v>
      </c>
      <c r="I31" s="49">
        <f t="shared" si="17"/>
        <v>0</v>
      </c>
      <c r="AC31" s="41"/>
      <c r="AJ31" s="13">
        <f t="shared" si="18"/>
        <v>100</v>
      </c>
      <c r="AK31" s="13">
        <f t="shared" si="19"/>
        <v>100</v>
      </c>
      <c r="AL31" s="13">
        <f t="shared" si="20"/>
        <v>100</v>
      </c>
      <c r="AM31" s="13">
        <f t="shared" si="21"/>
        <v>100</v>
      </c>
      <c r="AN31" s="13">
        <f t="shared" si="22"/>
        <v>0</v>
      </c>
      <c r="AO31" s="13">
        <f t="shared" si="23"/>
        <v>0</v>
      </c>
      <c r="AP31" s="13">
        <f t="shared" si="24"/>
        <v>0</v>
      </c>
      <c r="AQ31" s="13">
        <f t="shared" si="25"/>
        <v>0</v>
      </c>
      <c r="AR31" s="13">
        <f t="shared" si="26"/>
        <v>0</v>
      </c>
      <c r="AS31" s="13">
        <f t="shared" si="27"/>
        <v>0</v>
      </c>
      <c r="AT31" s="13">
        <f t="shared" si="28"/>
        <v>0</v>
      </c>
      <c r="AU31" s="13">
        <f t="shared" si="29"/>
        <v>0</v>
      </c>
      <c r="AV31" s="13">
        <f t="shared" si="30"/>
        <v>0</v>
      </c>
      <c r="AW31" s="13">
        <f t="shared" si="31"/>
        <v>0</v>
      </c>
      <c r="AX31" s="13">
        <f t="shared" si="32"/>
        <v>0</v>
      </c>
      <c r="AY31" s="13">
        <f t="shared" si="33"/>
        <v>0</v>
      </c>
      <c r="AZ31" s="13">
        <f t="shared" si="34"/>
        <v>0</v>
      </c>
      <c r="BA31" s="13">
        <f t="shared" si="35"/>
        <v>0</v>
      </c>
      <c r="BB31" s="13">
        <f t="shared" si="36"/>
        <v>0</v>
      </c>
      <c r="BC31" s="13">
        <f t="shared" si="37"/>
        <v>0</v>
      </c>
      <c r="BD31" s="13">
        <f t="shared" si="38"/>
        <v>0</v>
      </c>
      <c r="BE31" s="13">
        <f t="shared" si="39"/>
        <v>0</v>
      </c>
      <c r="BF31" s="13">
        <f t="shared" si="40"/>
        <v>0</v>
      </c>
      <c r="BG31" s="13">
        <f t="shared" si="41"/>
        <v>0</v>
      </c>
      <c r="BH31" s="13">
        <f t="shared" si="42"/>
        <v>0</v>
      </c>
      <c r="BI31" s="25">
        <f t="shared" si="43"/>
        <v>0</v>
      </c>
      <c r="BJ31" s="24" t="e">
        <f t="shared" si="5"/>
        <v>#NUM!</v>
      </c>
      <c r="BK31" s="13" t="e">
        <f t="shared" si="6"/>
        <v>#NUM!</v>
      </c>
      <c r="BL31" s="13" t="e">
        <f t="shared" si="7"/>
        <v>#NUM!</v>
      </c>
      <c r="BM31" s="13" t="e">
        <f t="shared" si="8"/>
        <v>#NUM!</v>
      </c>
      <c r="BN31" s="25" t="e">
        <f t="shared" si="9"/>
        <v>#NUM!</v>
      </c>
      <c r="BO31" s="13">
        <f t="shared" si="44"/>
        <v>0</v>
      </c>
      <c r="BP31" s="13">
        <f t="shared" si="45"/>
        <v>0</v>
      </c>
      <c r="BQ31" s="13">
        <f t="shared" si="46"/>
        <v>0</v>
      </c>
      <c r="BR31" s="13">
        <f t="shared" si="47"/>
        <v>0</v>
      </c>
      <c r="BS31" s="13">
        <f t="shared" si="48"/>
        <v>0</v>
      </c>
      <c r="BT31" s="13">
        <f t="shared" si="49"/>
        <v>0</v>
      </c>
      <c r="BU31" s="13">
        <f t="shared" si="50"/>
        <v>0</v>
      </c>
      <c r="BV31" s="13">
        <f t="shared" si="51"/>
        <v>0</v>
      </c>
      <c r="BW31" s="13">
        <f t="shared" si="52"/>
        <v>0</v>
      </c>
      <c r="BX31" s="13">
        <f t="shared" si="53"/>
        <v>0</v>
      </c>
      <c r="BY31" s="13">
        <f t="shared" si="54"/>
        <v>0</v>
      </c>
      <c r="BZ31" s="13">
        <f t="shared" si="55"/>
        <v>0</v>
      </c>
      <c r="CA31" s="13">
        <f t="shared" si="56"/>
        <v>0</v>
      </c>
      <c r="CB31" s="13">
        <f t="shared" si="57"/>
        <v>0</v>
      </c>
      <c r="CC31" s="13">
        <f t="shared" si="58"/>
        <v>0</v>
      </c>
      <c r="CD31" s="13">
        <f t="shared" si="59"/>
        <v>0</v>
      </c>
      <c r="CE31" s="13">
        <f t="shared" si="60"/>
        <v>0</v>
      </c>
      <c r="CF31" s="13">
        <f t="shared" si="61"/>
        <v>0</v>
      </c>
      <c r="CG31" s="13">
        <f t="shared" si="62"/>
        <v>0</v>
      </c>
      <c r="CH31" s="13">
        <f t="shared" si="63"/>
        <v>0</v>
      </c>
      <c r="CI31" s="13">
        <f t="shared" si="64"/>
        <v>0</v>
      </c>
      <c r="CJ31" s="13">
        <f t="shared" si="65"/>
        <v>0</v>
      </c>
      <c r="CK31" s="13">
        <f t="shared" si="66"/>
        <v>0</v>
      </c>
      <c r="CL31" s="13">
        <f t="shared" si="67"/>
        <v>0</v>
      </c>
      <c r="CM31" s="13">
        <f t="shared" si="68"/>
        <v>0</v>
      </c>
      <c r="CN31" s="13">
        <f t="shared" si="69"/>
        <v>0</v>
      </c>
      <c r="CO31" s="20">
        <f t="shared" si="11"/>
        <v>7.5E-12</v>
      </c>
      <c r="CP31" s="6">
        <v>7.5E-12</v>
      </c>
    </row>
    <row r="32" spans="1:94" ht="14.4" customHeight="1" x14ac:dyDescent="0.25">
      <c r="A32" s="45">
        <f t="shared" si="2"/>
        <v>27</v>
      </c>
      <c r="C32" s="55">
        <f t="shared" si="3"/>
        <v>7.4E-12</v>
      </c>
      <c r="D32" s="45">
        <f t="shared" si="12"/>
        <v>0</v>
      </c>
      <c r="E32" s="45">
        <f t="shared" si="13"/>
        <v>0</v>
      </c>
      <c r="F32" s="45">
        <f t="shared" si="14"/>
        <v>0</v>
      </c>
      <c r="G32" s="45">
        <f t="shared" si="15"/>
        <v>0</v>
      </c>
      <c r="H32" s="46">
        <f t="shared" si="16"/>
        <v>0</v>
      </c>
      <c r="I32" s="49">
        <f t="shared" si="17"/>
        <v>0</v>
      </c>
      <c r="AC32" s="41"/>
      <c r="AJ32" s="13">
        <f t="shared" si="18"/>
        <v>100</v>
      </c>
      <c r="AK32" s="13">
        <f t="shared" si="19"/>
        <v>100</v>
      </c>
      <c r="AL32" s="13">
        <f t="shared" si="20"/>
        <v>100</v>
      </c>
      <c r="AM32" s="13">
        <f t="shared" si="21"/>
        <v>100</v>
      </c>
      <c r="AN32" s="13">
        <f t="shared" si="22"/>
        <v>0</v>
      </c>
      <c r="AO32" s="13">
        <f t="shared" si="23"/>
        <v>0</v>
      </c>
      <c r="AP32" s="13">
        <f t="shared" si="24"/>
        <v>0</v>
      </c>
      <c r="AQ32" s="13">
        <f t="shared" si="25"/>
        <v>0</v>
      </c>
      <c r="AR32" s="13">
        <f t="shared" si="26"/>
        <v>0</v>
      </c>
      <c r="AS32" s="13">
        <f t="shared" si="27"/>
        <v>0</v>
      </c>
      <c r="AT32" s="13">
        <f t="shared" si="28"/>
        <v>0</v>
      </c>
      <c r="AU32" s="13">
        <f t="shared" si="29"/>
        <v>0</v>
      </c>
      <c r="AV32" s="13">
        <f t="shared" si="30"/>
        <v>0</v>
      </c>
      <c r="AW32" s="13">
        <f t="shared" si="31"/>
        <v>0</v>
      </c>
      <c r="AX32" s="13">
        <f t="shared" si="32"/>
        <v>0</v>
      </c>
      <c r="AY32" s="13">
        <f t="shared" si="33"/>
        <v>0</v>
      </c>
      <c r="AZ32" s="13">
        <f t="shared" si="34"/>
        <v>0</v>
      </c>
      <c r="BA32" s="13">
        <f t="shared" si="35"/>
        <v>0</v>
      </c>
      <c r="BB32" s="13">
        <f t="shared" si="36"/>
        <v>0</v>
      </c>
      <c r="BC32" s="13">
        <f t="shared" si="37"/>
        <v>0</v>
      </c>
      <c r="BD32" s="13">
        <f t="shared" si="38"/>
        <v>0</v>
      </c>
      <c r="BE32" s="13">
        <f t="shared" si="39"/>
        <v>0</v>
      </c>
      <c r="BF32" s="13">
        <f t="shared" si="40"/>
        <v>0</v>
      </c>
      <c r="BG32" s="13">
        <f t="shared" si="41"/>
        <v>0</v>
      </c>
      <c r="BH32" s="13">
        <f t="shared" si="42"/>
        <v>0</v>
      </c>
      <c r="BI32" s="25">
        <f t="shared" si="43"/>
        <v>0</v>
      </c>
      <c r="BJ32" s="24" t="e">
        <f t="shared" si="5"/>
        <v>#NUM!</v>
      </c>
      <c r="BK32" s="13" t="e">
        <f t="shared" si="6"/>
        <v>#NUM!</v>
      </c>
      <c r="BL32" s="13" t="e">
        <f t="shared" si="7"/>
        <v>#NUM!</v>
      </c>
      <c r="BM32" s="13" t="e">
        <f t="shared" si="8"/>
        <v>#NUM!</v>
      </c>
      <c r="BN32" s="25" t="e">
        <f t="shared" si="9"/>
        <v>#NUM!</v>
      </c>
      <c r="BO32" s="13">
        <f t="shared" si="44"/>
        <v>0</v>
      </c>
      <c r="BP32" s="13">
        <f t="shared" si="45"/>
        <v>0</v>
      </c>
      <c r="BQ32" s="13">
        <f t="shared" si="46"/>
        <v>0</v>
      </c>
      <c r="BR32" s="13">
        <f t="shared" si="47"/>
        <v>0</v>
      </c>
      <c r="BS32" s="13">
        <f t="shared" si="48"/>
        <v>0</v>
      </c>
      <c r="BT32" s="13">
        <f t="shared" si="49"/>
        <v>0</v>
      </c>
      <c r="BU32" s="13">
        <f t="shared" si="50"/>
        <v>0</v>
      </c>
      <c r="BV32" s="13">
        <f t="shared" si="51"/>
        <v>0</v>
      </c>
      <c r="BW32" s="13">
        <f t="shared" si="52"/>
        <v>0</v>
      </c>
      <c r="BX32" s="13">
        <f t="shared" si="53"/>
        <v>0</v>
      </c>
      <c r="BY32" s="13">
        <f t="shared" si="54"/>
        <v>0</v>
      </c>
      <c r="BZ32" s="13">
        <f t="shared" si="55"/>
        <v>0</v>
      </c>
      <c r="CA32" s="13">
        <f t="shared" si="56"/>
        <v>0</v>
      </c>
      <c r="CB32" s="13">
        <f t="shared" si="57"/>
        <v>0</v>
      </c>
      <c r="CC32" s="13">
        <f t="shared" si="58"/>
        <v>0</v>
      </c>
      <c r="CD32" s="13">
        <f t="shared" si="59"/>
        <v>0</v>
      </c>
      <c r="CE32" s="13">
        <f t="shared" si="60"/>
        <v>0</v>
      </c>
      <c r="CF32" s="13">
        <f t="shared" si="61"/>
        <v>0</v>
      </c>
      <c r="CG32" s="13">
        <f t="shared" si="62"/>
        <v>0</v>
      </c>
      <c r="CH32" s="13">
        <f t="shared" si="63"/>
        <v>0</v>
      </c>
      <c r="CI32" s="13">
        <f t="shared" si="64"/>
        <v>0</v>
      </c>
      <c r="CJ32" s="13">
        <f t="shared" si="65"/>
        <v>0</v>
      </c>
      <c r="CK32" s="13">
        <f t="shared" si="66"/>
        <v>0</v>
      </c>
      <c r="CL32" s="13">
        <f t="shared" si="67"/>
        <v>0</v>
      </c>
      <c r="CM32" s="13">
        <f t="shared" si="68"/>
        <v>0</v>
      </c>
      <c r="CN32" s="13">
        <f t="shared" si="69"/>
        <v>0</v>
      </c>
      <c r="CO32" s="20">
        <f t="shared" si="11"/>
        <v>7.4E-12</v>
      </c>
      <c r="CP32" s="6">
        <v>7.4E-12</v>
      </c>
    </row>
    <row r="33" spans="1:94" ht="14.4" customHeight="1" x14ac:dyDescent="0.25">
      <c r="A33" s="45">
        <f t="shared" si="2"/>
        <v>28</v>
      </c>
      <c r="C33" s="55">
        <f t="shared" si="3"/>
        <v>7.3E-12</v>
      </c>
      <c r="D33" s="45">
        <f t="shared" si="12"/>
        <v>0</v>
      </c>
      <c r="E33" s="45">
        <f t="shared" si="13"/>
        <v>0</v>
      </c>
      <c r="F33" s="45">
        <f t="shared" si="14"/>
        <v>0</v>
      </c>
      <c r="G33" s="45">
        <f t="shared" si="15"/>
        <v>0</v>
      </c>
      <c r="H33" s="46">
        <f t="shared" si="16"/>
        <v>0</v>
      </c>
      <c r="I33" s="49">
        <f t="shared" si="17"/>
        <v>0</v>
      </c>
      <c r="AC33" s="41"/>
      <c r="AJ33" s="13">
        <f t="shared" si="18"/>
        <v>100</v>
      </c>
      <c r="AK33" s="13">
        <f t="shared" si="19"/>
        <v>100</v>
      </c>
      <c r="AL33" s="13">
        <f t="shared" si="20"/>
        <v>100</v>
      </c>
      <c r="AM33" s="13">
        <f t="shared" si="21"/>
        <v>100</v>
      </c>
      <c r="AN33" s="13">
        <f t="shared" si="22"/>
        <v>0</v>
      </c>
      <c r="AO33" s="13">
        <f t="shared" si="23"/>
        <v>0</v>
      </c>
      <c r="AP33" s="13">
        <f t="shared" si="24"/>
        <v>0</v>
      </c>
      <c r="AQ33" s="13">
        <f t="shared" si="25"/>
        <v>0</v>
      </c>
      <c r="AR33" s="13">
        <f t="shared" si="26"/>
        <v>0</v>
      </c>
      <c r="AS33" s="13">
        <f t="shared" si="27"/>
        <v>0</v>
      </c>
      <c r="AT33" s="13">
        <f t="shared" si="28"/>
        <v>0</v>
      </c>
      <c r="AU33" s="13">
        <f t="shared" si="29"/>
        <v>0</v>
      </c>
      <c r="AV33" s="13">
        <f t="shared" si="30"/>
        <v>0</v>
      </c>
      <c r="AW33" s="13">
        <f t="shared" si="31"/>
        <v>0</v>
      </c>
      <c r="AX33" s="13">
        <f t="shared" si="32"/>
        <v>0</v>
      </c>
      <c r="AY33" s="13">
        <f t="shared" si="33"/>
        <v>0</v>
      </c>
      <c r="AZ33" s="13">
        <f t="shared" si="34"/>
        <v>0</v>
      </c>
      <c r="BA33" s="13">
        <f t="shared" si="35"/>
        <v>0</v>
      </c>
      <c r="BB33" s="13">
        <f t="shared" si="36"/>
        <v>0</v>
      </c>
      <c r="BC33" s="13">
        <f t="shared" si="37"/>
        <v>0</v>
      </c>
      <c r="BD33" s="13">
        <f t="shared" si="38"/>
        <v>0</v>
      </c>
      <c r="BE33" s="13">
        <f t="shared" si="39"/>
        <v>0</v>
      </c>
      <c r="BF33" s="13">
        <f t="shared" si="40"/>
        <v>0</v>
      </c>
      <c r="BG33" s="13">
        <f t="shared" si="41"/>
        <v>0</v>
      </c>
      <c r="BH33" s="13">
        <f t="shared" si="42"/>
        <v>0</v>
      </c>
      <c r="BI33" s="25">
        <f t="shared" si="43"/>
        <v>0</v>
      </c>
      <c r="BJ33" s="24" t="e">
        <f t="shared" si="5"/>
        <v>#NUM!</v>
      </c>
      <c r="BK33" s="13" t="e">
        <f t="shared" si="6"/>
        <v>#NUM!</v>
      </c>
      <c r="BL33" s="13" t="e">
        <f t="shared" si="7"/>
        <v>#NUM!</v>
      </c>
      <c r="BM33" s="13" t="e">
        <f t="shared" si="8"/>
        <v>#NUM!</v>
      </c>
      <c r="BN33" s="25" t="e">
        <f t="shared" si="9"/>
        <v>#NUM!</v>
      </c>
      <c r="BO33" s="13">
        <f t="shared" si="44"/>
        <v>0</v>
      </c>
      <c r="BP33" s="13">
        <f t="shared" si="45"/>
        <v>0</v>
      </c>
      <c r="BQ33" s="13">
        <f t="shared" si="46"/>
        <v>0</v>
      </c>
      <c r="BR33" s="13">
        <f t="shared" si="47"/>
        <v>0</v>
      </c>
      <c r="BS33" s="13">
        <f t="shared" si="48"/>
        <v>0</v>
      </c>
      <c r="BT33" s="13">
        <f t="shared" si="49"/>
        <v>0</v>
      </c>
      <c r="BU33" s="13">
        <f t="shared" si="50"/>
        <v>0</v>
      </c>
      <c r="BV33" s="13">
        <f t="shared" si="51"/>
        <v>0</v>
      </c>
      <c r="BW33" s="13">
        <f t="shared" si="52"/>
        <v>0</v>
      </c>
      <c r="BX33" s="13">
        <f t="shared" si="53"/>
        <v>0</v>
      </c>
      <c r="BY33" s="13">
        <f t="shared" si="54"/>
        <v>0</v>
      </c>
      <c r="BZ33" s="13">
        <f t="shared" si="55"/>
        <v>0</v>
      </c>
      <c r="CA33" s="13">
        <f t="shared" si="56"/>
        <v>0</v>
      </c>
      <c r="CB33" s="13">
        <f t="shared" si="57"/>
        <v>0</v>
      </c>
      <c r="CC33" s="13">
        <f t="shared" si="58"/>
        <v>0</v>
      </c>
      <c r="CD33" s="13">
        <f t="shared" si="59"/>
        <v>0</v>
      </c>
      <c r="CE33" s="13">
        <f t="shared" si="60"/>
        <v>0</v>
      </c>
      <c r="CF33" s="13">
        <f t="shared" si="61"/>
        <v>0</v>
      </c>
      <c r="CG33" s="13">
        <f t="shared" si="62"/>
        <v>0</v>
      </c>
      <c r="CH33" s="13">
        <f t="shared" si="63"/>
        <v>0</v>
      </c>
      <c r="CI33" s="13">
        <f t="shared" si="64"/>
        <v>0</v>
      </c>
      <c r="CJ33" s="13">
        <f t="shared" si="65"/>
        <v>0</v>
      </c>
      <c r="CK33" s="13">
        <f t="shared" si="66"/>
        <v>0</v>
      </c>
      <c r="CL33" s="13">
        <f t="shared" si="67"/>
        <v>0</v>
      </c>
      <c r="CM33" s="13">
        <f t="shared" si="68"/>
        <v>0</v>
      </c>
      <c r="CN33" s="13">
        <f t="shared" si="69"/>
        <v>0</v>
      </c>
      <c r="CO33" s="20">
        <f t="shared" si="11"/>
        <v>7.3E-12</v>
      </c>
      <c r="CP33" s="6">
        <v>7.3E-12</v>
      </c>
    </row>
    <row r="34" spans="1:94" ht="14.4" customHeight="1" x14ac:dyDescent="0.25">
      <c r="A34" s="45">
        <f t="shared" si="2"/>
        <v>29</v>
      </c>
      <c r="C34" s="55">
        <f t="shared" si="3"/>
        <v>7.2E-12</v>
      </c>
      <c r="D34" s="45">
        <f t="shared" si="12"/>
        <v>0</v>
      </c>
      <c r="E34" s="45">
        <f t="shared" si="13"/>
        <v>0</v>
      </c>
      <c r="F34" s="45">
        <f t="shared" si="14"/>
        <v>0</v>
      </c>
      <c r="G34" s="45">
        <f t="shared" si="15"/>
        <v>0</v>
      </c>
      <c r="H34" s="46">
        <f t="shared" si="16"/>
        <v>0</v>
      </c>
      <c r="I34" s="49">
        <f t="shared" si="17"/>
        <v>0</v>
      </c>
      <c r="AC34" s="41"/>
      <c r="AJ34" s="13">
        <f t="shared" si="18"/>
        <v>100</v>
      </c>
      <c r="AK34" s="13">
        <f t="shared" si="19"/>
        <v>100</v>
      </c>
      <c r="AL34" s="13">
        <f t="shared" si="20"/>
        <v>100</v>
      </c>
      <c r="AM34" s="13">
        <f t="shared" si="21"/>
        <v>100</v>
      </c>
      <c r="AN34" s="13">
        <f t="shared" si="22"/>
        <v>0</v>
      </c>
      <c r="AO34" s="13">
        <f t="shared" si="23"/>
        <v>0</v>
      </c>
      <c r="AP34" s="13">
        <f t="shared" si="24"/>
        <v>0</v>
      </c>
      <c r="AQ34" s="13">
        <f t="shared" si="25"/>
        <v>0</v>
      </c>
      <c r="AR34" s="13">
        <f t="shared" si="26"/>
        <v>0</v>
      </c>
      <c r="AS34" s="13">
        <f t="shared" si="27"/>
        <v>0</v>
      </c>
      <c r="AT34" s="13">
        <f t="shared" si="28"/>
        <v>0</v>
      </c>
      <c r="AU34" s="13">
        <f t="shared" si="29"/>
        <v>0</v>
      </c>
      <c r="AV34" s="13">
        <f t="shared" si="30"/>
        <v>0</v>
      </c>
      <c r="AW34" s="13">
        <f t="shared" si="31"/>
        <v>0</v>
      </c>
      <c r="AX34" s="13">
        <f t="shared" si="32"/>
        <v>0</v>
      </c>
      <c r="AY34" s="13">
        <f t="shared" si="33"/>
        <v>0</v>
      </c>
      <c r="AZ34" s="13">
        <f t="shared" si="34"/>
        <v>0</v>
      </c>
      <c r="BA34" s="13">
        <f t="shared" si="35"/>
        <v>0</v>
      </c>
      <c r="BB34" s="13">
        <f t="shared" si="36"/>
        <v>0</v>
      </c>
      <c r="BC34" s="13">
        <f t="shared" si="37"/>
        <v>0</v>
      </c>
      <c r="BD34" s="13">
        <f t="shared" si="38"/>
        <v>0</v>
      </c>
      <c r="BE34" s="13">
        <f t="shared" si="39"/>
        <v>0</v>
      </c>
      <c r="BF34" s="13">
        <f t="shared" si="40"/>
        <v>0</v>
      </c>
      <c r="BG34" s="13">
        <f t="shared" si="41"/>
        <v>0</v>
      </c>
      <c r="BH34" s="13">
        <f t="shared" si="42"/>
        <v>0</v>
      </c>
      <c r="BI34" s="25">
        <f t="shared" si="43"/>
        <v>0</v>
      </c>
      <c r="BJ34" s="24" t="e">
        <f t="shared" si="5"/>
        <v>#NUM!</v>
      </c>
      <c r="BK34" s="13" t="e">
        <f t="shared" si="6"/>
        <v>#NUM!</v>
      </c>
      <c r="BL34" s="13" t="e">
        <f t="shared" si="7"/>
        <v>#NUM!</v>
      </c>
      <c r="BM34" s="13" t="e">
        <f t="shared" si="8"/>
        <v>#NUM!</v>
      </c>
      <c r="BN34" s="25" t="e">
        <f t="shared" si="9"/>
        <v>#NUM!</v>
      </c>
      <c r="BO34" s="13">
        <f t="shared" si="44"/>
        <v>0</v>
      </c>
      <c r="BP34" s="13">
        <f t="shared" si="45"/>
        <v>0</v>
      </c>
      <c r="BQ34" s="13">
        <f t="shared" si="46"/>
        <v>0</v>
      </c>
      <c r="BR34" s="13">
        <f t="shared" si="47"/>
        <v>0</v>
      </c>
      <c r="BS34" s="13">
        <f t="shared" si="48"/>
        <v>0</v>
      </c>
      <c r="BT34" s="13">
        <f t="shared" si="49"/>
        <v>0</v>
      </c>
      <c r="BU34" s="13">
        <f t="shared" si="50"/>
        <v>0</v>
      </c>
      <c r="BV34" s="13">
        <f t="shared" si="51"/>
        <v>0</v>
      </c>
      <c r="BW34" s="13">
        <f t="shared" si="52"/>
        <v>0</v>
      </c>
      <c r="BX34" s="13">
        <f t="shared" si="53"/>
        <v>0</v>
      </c>
      <c r="BY34" s="13">
        <f t="shared" si="54"/>
        <v>0</v>
      </c>
      <c r="BZ34" s="13">
        <f t="shared" si="55"/>
        <v>0</v>
      </c>
      <c r="CA34" s="13">
        <f t="shared" si="56"/>
        <v>0</v>
      </c>
      <c r="CB34" s="13">
        <f t="shared" si="57"/>
        <v>0</v>
      </c>
      <c r="CC34" s="13">
        <f t="shared" si="58"/>
        <v>0</v>
      </c>
      <c r="CD34" s="13">
        <f t="shared" si="59"/>
        <v>0</v>
      </c>
      <c r="CE34" s="13">
        <f t="shared" si="60"/>
        <v>0</v>
      </c>
      <c r="CF34" s="13">
        <f t="shared" si="61"/>
        <v>0</v>
      </c>
      <c r="CG34" s="13">
        <f t="shared" si="62"/>
        <v>0</v>
      </c>
      <c r="CH34" s="13">
        <f t="shared" si="63"/>
        <v>0</v>
      </c>
      <c r="CI34" s="13">
        <f t="shared" si="64"/>
        <v>0</v>
      </c>
      <c r="CJ34" s="13">
        <f t="shared" si="65"/>
        <v>0</v>
      </c>
      <c r="CK34" s="13">
        <f t="shared" si="66"/>
        <v>0</v>
      </c>
      <c r="CL34" s="13">
        <f t="shared" si="67"/>
        <v>0</v>
      </c>
      <c r="CM34" s="13">
        <f t="shared" si="68"/>
        <v>0</v>
      </c>
      <c r="CN34" s="13">
        <f t="shared" si="69"/>
        <v>0</v>
      </c>
      <c r="CO34" s="20">
        <f t="shared" si="11"/>
        <v>7.2E-12</v>
      </c>
      <c r="CP34" s="6">
        <v>7.2E-12</v>
      </c>
    </row>
    <row r="35" spans="1:94" ht="14.4" customHeight="1" x14ac:dyDescent="0.25">
      <c r="A35" s="45">
        <f t="shared" si="2"/>
        <v>30</v>
      </c>
      <c r="C35" s="55">
        <f t="shared" si="3"/>
        <v>7.1E-12</v>
      </c>
      <c r="D35" s="45">
        <f t="shared" si="12"/>
        <v>0</v>
      </c>
      <c r="E35" s="45">
        <f t="shared" si="13"/>
        <v>0</v>
      </c>
      <c r="F35" s="45">
        <f t="shared" si="14"/>
        <v>0</v>
      </c>
      <c r="G35" s="45">
        <f t="shared" si="15"/>
        <v>0</v>
      </c>
      <c r="H35" s="46">
        <f t="shared" si="16"/>
        <v>0</v>
      </c>
      <c r="I35" s="49">
        <f t="shared" si="17"/>
        <v>0</v>
      </c>
      <c r="AC35" s="41"/>
      <c r="AJ35" s="13">
        <f t="shared" si="18"/>
        <v>100</v>
      </c>
      <c r="AK35" s="13">
        <f t="shared" si="19"/>
        <v>100</v>
      </c>
      <c r="AL35" s="13">
        <f t="shared" si="20"/>
        <v>100</v>
      </c>
      <c r="AM35" s="13">
        <f t="shared" si="21"/>
        <v>100</v>
      </c>
      <c r="AN35" s="13">
        <f t="shared" si="22"/>
        <v>0</v>
      </c>
      <c r="AO35" s="13">
        <f t="shared" si="23"/>
        <v>0</v>
      </c>
      <c r="AP35" s="13">
        <f t="shared" si="24"/>
        <v>0</v>
      </c>
      <c r="AQ35" s="13">
        <f t="shared" si="25"/>
        <v>0</v>
      </c>
      <c r="AR35" s="13">
        <f t="shared" si="26"/>
        <v>0</v>
      </c>
      <c r="AS35" s="13">
        <f t="shared" si="27"/>
        <v>0</v>
      </c>
      <c r="AT35" s="13">
        <f t="shared" si="28"/>
        <v>0</v>
      </c>
      <c r="AU35" s="13">
        <f t="shared" si="29"/>
        <v>0</v>
      </c>
      <c r="AV35" s="13">
        <f t="shared" si="30"/>
        <v>0</v>
      </c>
      <c r="AW35" s="13">
        <f t="shared" si="31"/>
        <v>0</v>
      </c>
      <c r="AX35" s="13">
        <f t="shared" si="32"/>
        <v>0</v>
      </c>
      <c r="AY35" s="13">
        <f t="shared" si="33"/>
        <v>0</v>
      </c>
      <c r="AZ35" s="13">
        <f t="shared" si="34"/>
        <v>0</v>
      </c>
      <c r="BA35" s="13">
        <f t="shared" si="35"/>
        <v>0</v>
      </c>
      <c r="BB35" s="13">
        <f t="shared" si="36"/>
        <v>0</v>
      </c>
      <c r="BC35" s="13">
        <f t="shared" si="37"/>
        <v>0</v>
      </c>
      <c r="BD35" s="13">
        <f t="shared" si="38"/>
        <v>0</v>
      </c>
      <c r="BE35" s="13">
        <f t="shared" si="39"/>
        <v>0</v>
      </c>
      <c r="BF35" s="13">
        <f t="shared" si="40"/>
        <v>0</v>
      </c>
      <c r="BG35" s="13">
        <f t="shared" si="41"/>
        <v>0</v>
      </c>
      <c r="BH35" s="13">
        <f t="shared" si="42"/>
        <v>0</v>
      </c>
      <c r="BI35" s="25">
        <f t="shared" si="43"/>
        <v>0</v>
      </c>
      <c r="BJ35" s="24" t="e">
        <f t="shared" si="5"/>
        <v>#NUM!</v>
      </c>
      <c r="BK35" s="13" t="e">
        <f t="shared" si="6"/>
        <v>#NUM!</v>
      </c>
      <c r="BL35" s="13" t="e">
        <f t="shared" si="7"/>
        <v>#NUM!</v>
      </c>
      <c r="BM35" s="13" t="e">
        <f t="shared" si="8"/>
        <v>#NUM!</v>
      </c>
      <c r="BN35" s="25" t="e">
        <f t="shared" si="9"/>
        <v>#NUM!</v>
      </c>
      <c r="BO35" s="13">
        <f t="shared" si="44"/>
        <v>0</v>
      </c>
      <c r="BP35" s="13">
        <f t="shared" si="45"/>
        <v>0</v>
      </c>
      <c r="BQ35" s="13">
        <f t="shared" si="46"/>
        <v>0</v>
      </c>
      <c r="BR35" s="13">
        <f t="shared" si="47"/>
        <v>0</v>
      </c>
      <c r="BS35" s="13">
        <f t="shared" si="48"/>
        <v>0</v>
      </c>
      <c r="BT35" s="13">
        <f t="shared" si="49"/>
        <v>0</v>
      </c>
      <c r="BU35" s="13">
        <f t="shared" si="50"/>
        <v>0</v>
      </c>
      <c r="BV35" s="13">
        <f t="shared" si="51"/>
        <v>0</v>
      </c>
      <c r="BW35" s="13">
        <f t="shared" si="52"/>
        <v>0</v>
      </c>
      <c r="BX35" s="13">
        <f t="shared" si="53"/>
        <v>0</v>
      </c>
      <c r="BY35" s="13">
        <f t="shared" si="54"/>
        <v>0</v>
      </c>
      <c r="BZ35" s="13">
        <f t="shared" si="55"/>
        <v>0</v>
      </c>
      <c r="CA35" s="13">
        <f t="shared" si="56"/>
        <v>0</v>
      </c>
      <c r="CB35" s="13">
        <f t="shared" si="57"/>
        <v>0</v>
      </c>
      <c r="CC35" s="13">
        <f t="shared" si="58"/>
        <v>0</v>
      </c>
      <c r="CD35" s="13">
        <f t="shared" si="59"/>
        <v>0</v>
      </c>
      <c r="CE35" s="13">
        <f t="shared" si="60"/>
        <v>0</v>
      </c>
      <c r="CF35" s="13">
        <f t="shared" si="61"/>
        <v>0</v>
      </c>
      <c r="CG35" s="13">
        <f t="shared" si="62"/>
        <v>0</v>
      </c>
      <c r="CH35" s="13">
        <f t="shared" si="63"/>
        <v>0</v>
      </c>
      <c r="CI35" s="13">
        <f t="shared" si="64"/>
        <v>0</v>
      </c>
      <c r="CJ35" s="13">
        <f t="shared" si="65"/>
        <v>0</v>
      </c>
      <c r="CK35" s="13">
        <f t="shared" si="66"/>
        <v>0</v>
      </c>
      <c r="CL35" s="13">
        <f t="shared" si="67"/>
        <v>0</v>
      </c>
      <c r="CM35" s="13">
        <f t="shared" si="68"/>
        <v>0</v>
      </c>
      <c r="CN35" s="13">
        <f t="shared" si="69"/>
        <v>0</v>
      </c>
      <c r="CO35" s="20">
        <f t="shared" si="11"/>
        <v>7.1E-12</v>
      </c>
      <c r="CP35" s="6">
        <v>7.1E-12</v>
      </c>
    </row>
    <row r="36" spans="1:94" ht="14.4" customHeight="1" x14ac:dyDescent="0.25">
      <c r="A36" s="45">
        <f t="shared" si="2"/>
        <v>31</v>
      </c>
      <c r="C36" s="55">
        <f t="shared" si="3"/>
        <v>7.0000000000000001E-12</v>
      </c>
      <c r="D36" s="45">
        <f t="shared" si="12"/>
        <v>0</v>
      </c>
      <c r="E36" s="45">
        <f t="shared" si="13"/>
        <v>0</v>
      </c>
      <c r="F36" s="45">
        <f t="shared" si="14"/>
        <v>0</v>
      </c>
      <c r="G36" s="45">
        <f t="shared" si="15"/>
        <v>0</v>
      </c>
      <c r="H36" s="46">
        <f t="shared" si="16"/>
        <v>0</v>
      </c>
      <c r="I36" s="49">
        <f t="shared" si="17"/>
        <v>0</v>
      </c>
      <c r="AC36" s="41"/>
      <c r="AJ36" s="13">
        <f t="shared" si="18"/>
        <v>100</v>
      </c>
      <c r="AK36" s="13">
        <f t="shared" si="19"/>
        <v>100</v>
      </c>
      <c r="AL36" s="13">
        <f t="shared" si="20"/>
        <v>100</v>
      </c>
      <c r="AM36" s="13">
        <f t="shared" si="21"/>
        <v>100</v>
      </c>
      <c r="AN36" s="13">
        <f t="shared" si="22"/>
        <v>0</v>
      </c>
      <c r="AO36" s="13">
        <f t="shared" si="23"/>
        <v>0</v>
      </c>
      <c r="AP36" s="13">
        <f t="shared" si="24"/>
        <v>0</v>
      </c>
      <c r="AQ36" s="13">
        <f t="shared" si="25"/>
        <v>0</v>
      </c>
      <c r="AR36" s="13">
        <f t="shared" si="26"/>
        <v>0</v>
      </c>
      <c r="AS36" s="13">
        <f t="shared" si="27"/>
        <v>0</v>
      </c>
      <c r="AT36" s="13">
        <f t="shared" si="28"/>
        <v>0</v>
      </c>
      <c r="AU36" s="13">
        <f t="shared" si="29"/>
        <v>0</v>
      </c>
      <c r="AV36" s="13">
        <f t="shared" si="30"/>
        <v>0</v>
      </c>
      <c r="AW36" s="13">
        <f t="shared" si="31"/>
        <v>0</v>
      </c>
      <c r="AX36" s="13">
        <f t="shared" si="32"/>
        <v>0</v>
      </c>
      <c r="AY36" s="13">
        <f t="shared" si="33"/>
        <v>0</v>
      </c>
      <c r="AZ36" s="13">
        <f t="shared" si="34"/>
        <v>0</v>
      </c>
      <c r="BA36" s="13">
        <f t="shared" si="35"/>
        <v>0</v>
      </c>
      <c r="BB36" s="13">
        <f t="shared" si="36"/>
        <v>0</v>
      </c>
      <c r="BC36" s="13">
        <f t="shared" si="37"/>
        <v>0</v>
      </c>
      <c r="BD36" s="13">
        <f t="shared" si="38"/>
        <v>0</v>
      </c>
      <c r="BE36" s="13">
        <f t="shared" si="39"/>
        <v>0</v>
      </c>
      <c r="BF36" s="13">
        <f t="shared" si="40"/>
        <v>0</v>
      </c>
      <c r="BG36" s="13">
        <f t="shared" si="41"/>
        <v>0</v>
      </c>
      <c r="BH36" s="13">
        <f t="shared" si="42"/>
        <v>0</v>
      </c>
      <c r="BI36" s="25">
        <f t="shared" si="43"/>
        <v>0</v>
      </c>
      <c r="BJ36" s="24" t="e">
        <f t="shared" si="5"/>
        <v>#NUM!</v>
      </c>
      <c r="BK36" s="13" t="e">
        <f t="shared" si="6"/>
        <v>#NUM!</v>
      </c>
      <c r="BL36" s="13" t="e">
        <f t="shared" si="7"/>
        <v>#NUM!</v>
      </c>
      <c r="BM36" s="13" t="e">
        <f t="shared" si="8"/>
        <v>#NUM!</v>
      </c>
      <c r="BN36" s="25" t="e">
        <f t="shared" si="9"/>
        <v>#NUM!</v>
      </c>
      <c r="BO36" s="13">
        <f t="shared" si="44"/>
        <v>0</v>
      </c>
      <c r="BP36" s="13">
        <f t="shared" si="45"/>
        <v>0</v>
      </c>
      <c r="BQ36" s="13">
        <f t="shared" si="46"/>
        <v>0</v>
      </c>
      <c r="BR36" s="13">
        <f t="shared" si="47"/>
        <v>0</v>
      </c>
      <c r="BS36" s="13">
        <f t="shared" si="48"/>
        <v>0</v>
      </c>
      <c r="BT36" s="13">
        <f t="shared" si="49"/>
        <v>0</v>
      </c>
      <c r="BU36" s="13">
        <f t="shared" si="50"/>
        <v>0</v>
      </c>
      <c r="BV36" s="13">
        <f t="shared" si="51"/>
        <v>0</v>
      </c>
      <c r="BW36" s="13">
        <f t="shared" si="52"/>
        <v>0</v>
      </c>
      <c r="BX36" s="13">
        <f t="shared" si="53"/>
        <v>0</v>
      </c>
      <c r="BY36" s="13">
        <f t="shared" si="54"/>
        <v>0</v>
      </c>
      <c r="BZ36" s="13">
        <f t="shared" si="55"/>
        <v>0</v>
      </c>
      <c r="CA36" s="13">
        <f t="shared" si="56"/>
        <v>0</v>
      </c>
      <c r="CB36" s="13">
        <f t="shared" si="57"/>
        <v>0</v>
      </c>
      <c r="CC36" s="13">
        <f t="shared" si="58"/>
        <v>0</v>
      </c>
      <c r="CD36" s="13">
        <f t="shared" si="59"/>
        <v>0</v>
      </c>
      <c r="CE36" s="13">
        <f t="shared" si="60"/>
        <v>0</v>
      </c>
      <c r="CF36" s="13">
        <f t="shared" si="61"/>
        <v>0</v>
      </c>
      <c r="CG36" s="13">
        <f t="shared" si="62"/>
        <v>0</v>
      </c>
      <c r="CH36" s="13">
        <f t="shared" si="63"/>
        <v>0</v>
      </c>
      <c r="CI36" s="13">
        <f t="shared" si="64"/>
        <v>0</v>
      </c>
      <c r="CJ36" s="13">
        <f t="shared" si="65"/>
        <v>0</v>
      </c>
      <c r="CK36" s="13">
        <f t="shared" si="66"/>
        <v>0</v>
      </c>
      <c r="CL36" s="13">
        <f t="shared" si="67"/>
        <v>0</v>
      </c>
      <c r="CM36" s="13">
        <f t="shared" si="68"/>
        <v>0</v>
      </c>
      <c r="CN36" s="13">
        <f t="shared" si="69"/>
        <v>0</v>
      </c>
      <c r="CO36" s="20">
        <f t="shared" si="11"/>
        <v>7.0000000000000001E-12</v>
      </c>
      <c r="CP36" s="6">
        <v>7.0000000000000001E-12</v>
      </c>
    </row>
    <row r="37" spans="1:94" ht="14.4" customHeight="1" x14ac:dyDescent="0.25">
      <c r="A37" s="45">
        <f t="shared" si="2"/>
        <v>32</v>
      </c>
      <c r="C37" s="55">
        <f t="shared" si="3"/>
        <v>6.9000000000000001E-12</v>
      </c>
      <c r="D37" s="45">
        <f t="shared" si="12"/>
        <v>0</v>
      </c>
      <c r="E37" s="45">
        <f t="shared" si="13"/>
        <v>0</v>
      </c>
      <c r="F37" s="45">
        <f t="shared" si="14"/>
        <v>0</v>
      </c>
      <c r="G37" s="45">
        <f t="shared" si="15"/>
        <v>0</v>
      </c>
      <c r="H37" s="46">
        <f t="shared" si="16"/>
        <v>0</v>
      </c>
      <c r="I37" s="49">
        <f t="shared" si="17"/>
        <v>0</v>
      </c>
      <c r="AC37" s="41"/>
      <c r="AJ37" s="13">
        <f t="shared" si="18"/>
        <v>100</v>
      </c>
      <c r="AK37" s="13">
        <f t="shared" si="19"/>
        <v>100</v>
      </c>
      <c r="AL37" s="13">
        <f t="shared" si="20"/>
        <v>100</v>
      </c>
      <c r="AM37" s="13">
        <f t="shared" si="21"/>
        <v>100</v>
      </c>
      <c r="AN37" s="13">
        <f t="shared" si="22"/>
        <v>0</v>
      </c>
      <c r="AO37" s="13">
        <f t="shared" si="23"/>
        <v>0</v>
      </c>
      <c r="AP37" s="13">
        <f t="shared" si="24"/>
        <v>0</v>
      </c>
      <c r="AQ37" s="13">
        <f t="shared" si="25"/>
        <v>0</v>
      </c>
      <c r="AR37" s="13">
        <f t="shared" si="26"/>
        <v>0</v>
      </c>
      <c r="AS37" s="13">
        <f t="shared" si="27"/>
        <v>0</v>
      </c>
      <c r="AT37" s="13">
        <f t="shared" si="28"/>
        <v>0</v>
      </c>
      <c r="AU37" s="13">
        <f t="shared" si="29"/>
        <v>0</v>
      </c>
      <c r="AV37" s="13">
        <f t="shared" si="30"/>
        <v>0</v>
      </c>
      <c r="AW37" s="13">
        <f t="shared" si="31"/>
        <v>0</v>
      </c>
      <c r="AX37" s="13">
        <f t="shared" si="32"/>
        <v>0</v>
      </c>
      <c r="AY37" s="13">
        <f t="shared" si="33"/>
        <v>0</v>
      </c>
      <c r="AZ37" s="13">
        <f t="shared" si="34"/>
        <v>0</v>
      </c>
      <c r="BA37" s="13">
        <f t="shared" si="35"/>
        <v>0</v>
      </c>
      <c r="BB37" s="13">
        <f t="shared" si="36"/>
        <v>0</v>
      </c>
      <c r="BC37" s="13">
        <f t="shared" si="37"/>
        <v>0</v>
      </c>
      <c r="BD37" s="13">
        <f t="shared" si="38"/>
        <v>0</v>
      </c>
      <c r="BE37" s="13">
        <f t="shared" si="39"/>
        <v>0</v>
      </c>
      <c r="BF37" s="13">
        <f t="shared" si="40"/>
        <v>0</v>
      </c>
      <c r="BG37" s="13">
        <f t="shared" si="41"/>
        <v>0</v>
      </c>
      <c r="BH37" s="13">
        <f t="shared" si="42"/>
        <v>0</v>
      </c>
      <c r="BI37" s="25">
        <f t="shared" si="43"/>
        <v>0</v>
      </c>
      <c r="BJ37" s="24" t="e">
        <f t="shared" si="5"/>
        <v>#NUM!</v>
      </c>
      <c r="BK37" s="13" t="e">
        <f t="shared" si="6"/>
        <v>#NUM!</v>
      </c>
      <c r="BL37" s="13" t="e">
        <f t="shared" si="7"/>
        <v>#NUM!</v>
      </c>
      <c r="BM37" s="13" t="e">
        <f t="shared" si="8"/>
        <v>#NUM!</v>
      </c>
      <c r="BN37" s="25" t="e">
        <f t="shared" si="9"/>
        <v>#NUM!</v>
      </c>
      <c r="BO37" s="13">
        <f t="shared" si="44"/>
        <v>0</v>
      </c>
      <c r="BP37" s="13">
        <f t="shared" si="45"/>
        <v>0</v>
      </c>
      <c r="BQ37" s="13">
        <f t="shared" si="46"/>
        <v>0</v>
      </c>
      <c r="BR37" s="13">
        <f t="shared" si="47"/>
        <v>0</v>
      </c>
      <c r="BS37" s="13">
        <f t="shared" si="48"/>
        <v>0</v>
      </c>
      <c r="BT37" s="13">
        <f t="shared" si="49"/>
        <v>0</v>
      </c>
      <c r="BU37" s="13">
        <f t="shared" si="50"/>
        <v>0</v>
      </c>
      <c r="BV37" s="13">
        <f t="shared" si="51"/>
        <v>0</v>
      </c>
      <c r="BW37" s="13">
        <f t="shared" si="52"/>
        <v>0</v>
      </c>
      <c r="BX37" s="13">
        <f t="shared" si="53"/>
        <v>0</v>
      </c>
      <c r="BY37" s="13">
        <f t="shared" si="54"/>
        <v>0</v>
      </c>
      <c r="BZ37" s="13">
        <f t="shared" si="55"/>
        <v>0</v>
      </c>
      <c r="CA37" s="13">
        <f t="shared" si="56"/>
        <v>0</v>
      </c>
      <c r="CB37" s="13">
        <f t="shared" si="57"/>
        <v>0</v>
      </c>
      <c r="CC37" s="13">
        <f t="shared" si="58"/>
        <v>0</v>
      </c>
      <c r="CD37" s="13">
        <f t="shared" si="59"/>
        <v>0</v>
      </c>
      <c r="CE37" s="13">
        <f t="shared" si="60"/>
        <v>0</v>
      </c>
      <c r="CF37" s="13">
        <f t="shared" si="61"/>
        <v>0</v>
      </c>
      <c r="CG37" s="13">
        <f t="shared" si="62"/>
        <v>0</v>
      </c>
      <c r="CH37" s="13">
        <f t="shared" si="63"/>
        <v>0</v>
      </c>
      <c r="CI37" s="13">
        <f t="shared" si="64"/>
        <v>0</v>
      </c>
      <c r="CJ37" s="13">
        <f t="shared" si="65"/>
        <v>0</v>
      </c>
      <c r="CK37" s="13">
        <f t="shared" si="66"/>
        <v>0</v>
      </c>
      <c r="CL37" s="13">
        <f t="shared" si="67"/>
        <v>0</v>
      </c>
      <c r="CM37" s="13">
        <f t="shared" si="68"/>
        <v>0</v>
      </c>
      <c r="CN37" s="13">
        <f t="shared" si="69"/>
        <v>0</v>
      </c>
      <c r="CO37" s="20">
        <f t="shared" si="11"/>
        <v>6.9000000000000001E-12</v>
      </c>
      <c r="CP37" s="6">
        <v>6.9000000000000001E-12</v>
      </c>
    </row>
    <row r="38" spans="1:94" ht="14.4" customHeight="1" x14ac:dyDescent="0.25">
      <c r="A38" s="45">
        <f t="shared" ref="A38:A69" si="70">RANK(C38,$C$6:$C$102,0)</f>
        <v>33</v>
      </c>
      <c r="C38" s="55">
        <f t="shared" ref="C38:C69" si="71">SUM(D38:H38,CO38)</f>
        <v>6.8000000000000001E-12</v>
      </c>
      <c r="D38" s="45">
        <f t="shared" si="12"/>
        <v>0</v>
      </c>
      <c r="E38" s="45">
        <f t="shared" si="13"/>
        <v>0</v>
      </c>
      <c r="F38" s="45">
        <f t="shared" si="14"/>
        <v>0</v>
      </c>
      <c r="G38" s="45">
        <f t="shared" si="15"/>
        <v>0</v>
      </c>
      <c r="H38" s="46">
        <f t="shared" si="16"/>
        <v>0</v>
      </c>
      <c r="I38" s="49">
        <f t="shared" si="17"/>
        <v>0</v>
      </c>
      <c r="AC38" s="41"/>
      <c r="AJ38" s="13">
        <f t="shared" si="18"/>
        <v>100</v>
      </c>
      <c r="AK38" s="13">
        <f t="shared" si="19"/>
        <v>100</v>
      </c>
      <c r="AL38" s="13">
        <f t="shared" si="20"/>
        <v>100</v>
      </c>
      <c r="AM38" s="13">
        <f t="shared" si="21"/>
        <v>100</v>
      </c>
      <c r="AN38" s="13">
        <f t="shared" si="22"/>
        <v>0</v>
      </c>
      <c r="AO38" s="13">
        <f t="shared" si="23"/>
        <v>0</v>
      </c>
      <c r="AP38" s="13">
        <f t="shared" si="24"/>
        <v>0</v>
      </c>
      <c r="AQ38" s="13">
        <f t="shared" si="25"/>
        <v>0</v>
      </c>
      <c r="AR38" s="13">
        <f t="shared" si="26"/>
        <v>0</v>
      </c>
      <c r="AS38" s="13">
        <f t="shared" si="27"/>
        <v>0</v>
      </c>
      <c r="AT38" s="13">
        <f t="shared" si="28"/>
        <v>0</v>
      </c>
      <c r="AU38" s="13">
        <f t="shared" si="29"/>
        <v>0</v>
      </c>
      <c r="AV38" s="13">
        <f t="shared" si="30"/>
        <v>0</v>
      </c>
      <c r="AW38" s="13">
        <f t="shared" si="31"/>
        <v>0</v>
      </c>
      <c r="AX38" s="13">
        <f t="shared" si="32"/>
        <v>0</v>
      </c>
      <c r="AY38" s="13">
        <f t="shared" si="33"/>
        <v>0</v>
      </c>
      <c r="AZ38" s="13">
        <f t="shared" si="34"/>
        <v>0</v>
      </c>
      <c r="BA38" s="13">
        <f t="shared" si="35"/>
        <v>0</v>
      </c>
      <c r="BB38" s="13">
        <f t="shared" si="36"/>
        <v>0</v>
      </c>
      <c r="BC38" s="13">
        <f t="shared" si="37"/>
        <v>0</v>
      </c>
      <c r="BD38" s="13">
        <f t="shared" si="38"/>
        <v>0</v>
      </c>
      <c r="BE38" s="13">
        <f t="shared" si="39"/>
        <v>0</v>
      </c>
      <c r="BF38" s="13">
        <f t="shared" si="40"/>
        <v>0</v>
      </c>
      <c r="BG38" s="13">
        <f t="shared" si="41"/>
        <v>0</v>
      </c>
      <c r="BH38" s="13">
        <f t="shared" si="42"/>
        <v>0</v>
      </c>
      <c r="BI38" s="25">
        <f t="shared" si="43"/>
        <v>0</v>
      </c>
      <c r="BJ38" s="24" t="e">
        <f t="shared" ref="BJ38:BJ69" si="72">SMALL($J38:$AI38,1)</f>
        <v>#NUM!</v>
      </c>
      <c r="BK38" s="13" t="e">
        <f t="shared" ref="BK38:BK69" si="73">SMALL($J38:$AI38,2)</f>
        <v>#NUM!</v>
      </c>
      <c r="BL38" s="13" t="e">
        <f t="shared" ref="BL38:BL69" si="74">SMALL($J38:$AI38,3)</f>
        <v>#NUM!</v>
      </c>
      <c r="BM38" s="13" t="e">
        <f t="shared" ref="BM38:BM69" si="75">SMALL($J38:$AI38,4)</f>
        <v>#NUM!</v>
      </c>
      <c r="BN38" s="25" t="e">
        <f t="shared" ref="BN38:BN69" si="76">SMALL($J38:$AI38,5)</f>
        <v>#NUM!</v>
      </c>
      <c r="BO38" s="13">
        <f t="shared" si="44"/>
        <v>0</v>
      </c>
      <c r="BP38" s="13">
        <f t="shared" si="45"/>
        <v>0</v>
      </c>
      <c r="BQ38" s="13">
        <f t="shared" si="46"/>
        <v>0</v>
      </c>
      <c r="BR38" s="13">
        <f t="shared" si="47"/>
        <v>0</v>
      </c>
      <c r="BS38" s="13">
        <f t="shared" si="48"/>
        <v>0</v>
      </c>
      <c r="BT38" s="13">
        <f t="shared" si="49"/>
        <v>0</v>
      </c>
      <c r="BU38" s="13">
        <f t="shared" si="50"/>
        <v>0</v>
      </c>
      <c r="BV38" s="13">
        <f t="shared" si="51"/>
        <v>0</v>
      </c>
      <c r="BW38" s="13">
        <f t="shared" si="52"/>
        <v>0</v>
      </c>
      <c r="BX38" s="13">
        <f t="shared" si="53"/>
        <v>0</v>
      </c>
      <c r="BY38" s="13">
        <f t="shared" si="54"/>
        <v>0</v>
      </c>
      <c r="BZ38" s="13">
        <f t="shared" si="55"/>
        <v>0</v>
      </c>
      <c r="CA38" s="13">
        <f t="shared" si="56"/>
        <v>0</v>
      </c>
      <c r="CB38" s="13">
        <f t="shared" si="57"/>
        <v>0</v>
      </c>
      <c r="CC38" s="13">
        <f t="shared" si="58"/>
        <v>0</v>
      </c>
      <c r="CD38" s="13">
        <f t="shared" si="59"/>
        <v>0</v>
      </c>
      <c r="CE38" s="13">
        <f t="shared" si="60"/>
        <v>0</v>
      </c>
      <c r="CF38" s="13">
        <f t="shared" si="61"/>
        <v>0</v>
      </c>
      <c r="CG38" s="13">
        <f t="shared" si="62"/>
        <v>0</v>
      </c>
      <c r="CH38" s="13">
        <f t="shared" si="63"/>
        <v>0</v>
      </c>
      <c r="CI38" s="13">
        <f t="shared" si="64"/>
        <v>0</v>
      </c>
      <c r="CJ38" s="13">
        <f t="shared" si="65"/>
        <v>0</v>
      </c>
      <c r="CK38" s="13">
        <f t="shared" si="66"/>
        <v>0</v>
      </c>
      <c r="CL38" s="13">
        <f t="shared" si="67"/>
        <v>0</v>
      </c>
      <c r="CM38" s="13">
        <f t="shared" si="68"/>
        <v>0</v>
      </c>
      <c r="CN38" s="13">
        <f t="shared" si="69"/>
        <v>0</v>
      </c>
      <c r="CO38" s="20">
        <f t="shared" ref="CO38:CO69" si="77">D38/1000+E38/10000+F38/100000+G38/1000000+H38/10000000+CP38</f>
        <v>6.8000000000000001E-12</v>
      </c>
      <c r="CP38" s="6">
        <v>6.8000000000000001E-12</v>
      </c>
    </row>
    <row r="39" spans="1:94" ht="14.4" customHeight="1" x14ac:dyDescent="0.25">
      <c r="A39" s="45">
        <f t="shared" si="70"/>
        <v>34</v>
      </c>
      <c r="C39" s="55">
        <f t="shared" si="71"/>
        <v>6.7000000000000001E-12</v>
      </c>
      <c r="D39" s="45">
        <f t="shared" si="12"/>
        <v>0</v>
      </c>
      <c r="E39" s="45">
        <f t="shared" si="13"/>
        <v>0</v>
      </c>
      <c r="F39" s="45">
        <f t="shared" si="14"/>
        <v>0</v>
      </c>
      <c r="G39" s="45">
        <f t="shared" si="15"/>
        <v>0</v>
      </c>
      <c r="H39" s="46">
        <f t="shared" si="16"/>
        <v>0</v>
      </c>
      <c r="I39" s="49">
        <f t="shared" si="17"/>
        <v>0</v>
      </c>
      <c r="AC39" s="41"/>
      <c r="AJ39" s="13">
        <f t="shared" si="18"/>
        <v>100</v>
      </c>
      <c r="AK39" s="13">
        <f t="shared" si="19"/>
        <v>100</v>
      </c>
      <c r="AL39" s="13">
        <f t="shared" si="20"/>
        <v>100</v>
      </c>
      <c r="AM39" s="13">
        <f t="shared" si="21"/>
        <v>100</v>
      </c>
      <c r="AN39" s="13">
        <f t="shared" si="22"/>
        <v>0</v>
      </c>
      <c r="AO39" s="13">
        <f t="shared" si="23"/>
        <v>0</v>
      </c>
      <c r="AP39" s="13">
        <f t="shared" si="24"/>
        <v>0</v>
      </c>
      <c r="AQ39" s="13">
        <f t="shared" si="25"/>
        <v>0</v>
      </c>
      <c r="AR39" s="13">
        <f t="shared" si="26"/>
        <v>0</v>
      </c>
      <c r="AS39" s="13">
        <f t="shared" si="27"/>
        <v>0</v>
      </c>
      <c r="AT39" s="13">
        <f t="shared" si="28"/>
        <v>0</v>
      </c>
      <c r="AU39" s="13">
        <f t="shared" si="29"/>
        <v>0</v>
      </c>
      <c r="AV39" s="13">
        <f t="shared" si="30"/>
        <v>0</v>
      </c>
      <c r="AW39" s="13">
        <f t="shared" si="31"/>
        <v>0</v>
      </c>
      <c r="AX39" s="13">
        <f t="shared" si="32"/>
        <v>0</v>
      </c>
      <c r="AY39" s="13">
        <f t="shared" si="33"/>
        <v>0</v>
      </c>
      <c r="AZ39" s="13">
        <f t="shared" si="34"/>
        <v>0</v>
      </c>
      <c r="BA39" s="13">
        <f t="shared" si="35"/>
        <v>0</v>
      </c>
      <c r="BB39" s="13">
        <f t="shared" si="36"/>
        <v>0</v>
      </c>
      <c r="BC39" s="13">
        <f t="shared" si="37"/>
        <v>0</v>
      </c>
      <c r="BD39" s="13">
        <f t="shared" si="38"/>
        <v>0</v>
      </c>
      <c r="BE39" s="13">
        <f t="shared" si="39"/>
        <v>0</v>
      </c>
      <c r="BF39" s="13">
        <f t="shared" si="40"/>
        <v>0</v>
      </c>
      <c r="BG39" s="13">
        <f t="shared" si="41"/>
        <v>0</v>
      </c>
      <c r="BH39" s="13">
        <f t="shared" si="42"/>
        <v>0</v>
      </c>
      <c r="BI39" s="25">
        <f t="shared" si="43"/>
        <v>0</v>
      </c>
      <c r="BJ39" s="24" t="e">
        <f t="shared" si="72"/>
        <v>#NUM!</v>
      </c>
      <c r="BK39" s="13" t="e">
        <f t="shared" si="73"/>
        <v>#NUM!</v>
      </c>
      <c r="BL39" s="13" t="e">
        <f t="shared" si="74"/>
        <v>#NUM!</v>
      </c>
      <c r="BM39" s="13" t="e">
        <f t="shared" si="75"/>
        <v>#NUM!</v>
      </c>
      <c r="BN39" s="25" t="e">
        <f t="shared" si="76"/>
        <v>#NUM!</v>
      </c>
      <c r="BO39" s="13">
        <f t="shared" si="44"/>
        <v>0</v>
      </c>
      <c r="BP39" s="13">
        <f t="shared" si="45"/>
        <v>0</v>
      </c>
      <c r="BQ39" s="13">
        <f t="shared" si="46"/>
        <v>0</v>
      </c>
      <c r="BR39" s="13">
        <f t="shared" si="47"/>
        <v>0</v>
      </c>
      <c r="BS39" s="13">
        <f t="shared" si="48"/>
        <v>0</v>
      </c>
      <c r="BT39" s="13">
        <f t="shared" si="49"/>
        <v>0</v>
      </c>
      <c r="BU39" s="13">
        <f t="shared" si="50"/>
        <v>0</v>
      </c>
      <c r="BV39" s="13">
        <f t="shared" si="51"/>
        <v>0</v>
      </c>
      <c r="BW39" s="13">
        <f t="shared" si="52"/>
        <v>0</v>
      </c>
      <c r="BX39" s="13">
        <f t="shared" si="53"/>
        <v>0</v>
      </c>
      <c r="BY39" s="13">
        <f t="shared" si="54"/>
        <v>0</v>
      </c>
      <c r="BZ39" s="13">
        <f t="shared" si="55"/>
        <v>0</v>
      </c>
      <c r="CA39" s="13">
        <f t="shared" si="56"/>
        <v>0</v>
      </c>
      <c r="CB39" s="13">
        <f t="shared" si="57"/>
        <v>0</v>
      </c>
      <c r="CC39" s="13">
        <f t="shared" si="58"/>
        <v>0</v>
      </c>
      <c r="CD39" s="13">
        <f t="shared" si="59"/>
        <v>0</v>
      </c>
      <c r="CE39" s="13">
        <f t="shared" si="60"/>
        <v>0</v>
      </c>
      <c r="CF39" s="13">
        <f t="shared" si="61"/>
        <v>0</v>
      </c>
      <c r="CG39" s="13">
        <f t="shared" si="62"/>
        <v>0</v>
      </c>
      <c r="CH39" s="13">
        <f t="shared" si="63"/>
        <v>0</v>
      </c>
      <c r="CI39" s="13">
        <f t="shared" si="64"/>
        <v>0</v>
      </c>
      <c r="CJ39" s="13">
        <f t="shared" si="65"/>
        <v>0</v>
      </c>
      <c r="CK39" s="13">
        <f t="shared" si="66"/>
        <v>0</v>
      </c>
      <c r="CL39" s="13">
        <f t="shared" si="67"/>
        <v>0</v>
      </c>
      <c r="CM39" s="13">
        <f t="shared" si="68"/>
        <v>0</v>
      </c>
      <c r="CN39" s="13">
        <f t="shared" si="69"/>
        <v>0</v>
      </c>
      <c r="CO39" s="20">
        <f t="shared" si="77"/>
        <v>6.7000000000000001E-12</v>
      </c>
      <c r="CP39" s="6">
        <v>6.7000000000000001E-12</v>
      </c>
    </row>
    <row r="40" spans="1:94" ht="14.4" customHeight="1" x14ac:dyDescent="0.25">
      <c r="A40" s="45">
        <f t="shared" si="70"/>
        <v>35</v>
      </c>
      <c r="C40" s="55">
        <f t="shared" si="71"/>
        <v>6.6000000000000001E-12</v>
      </c>
      <c r="D40" s="45">
        <f t="shared" si="12"/>
        <v>0</v>
      </c>
      <c r="E40" s="45">
        <f t="shared" si="13"/>
        <v>0</v>
      </c>
      <c r="F40" s="45">
        <f t="shared" si="14"/>
        <v>0</v>
      </c>
      <c r="G40" s="45">
        <f t="shared" si="15"/>
        <v>0</v>
      </c>
      <c r="H40" s="46">
        <f t="shared" si="16"/>
        <v>0</v>
      </c>
      <c r="I40" s="49">
        <f t="shared" si="17"/>
        <v>0</v>
      </c>
      <c r="AC40" s="41"/>
      <c r="AJ40" s="13">
        <f t="shared" si="18"/>
        <v>100</v>
      </c>
      <c r="AK40" s="13">
        <f t="shared" si="19"/>
        <v>100</v>
      </c>
      <c r="AL40" s="13">
        <f t="shared" si="20"/>
        <v>100</v>
      </c>
      <c r="AM40" s="13">
        <f t="shared" si="21"/>
        <v>100</v>
      </c>
      <c r="AN40" s="13">
        <f t="shared" si="22"/>
        <v>0</v>
      </c>
      <c r="AO40" s="13">
        <f t="shared" si="23"/>
        <v>0</v>
      </c>
      <c r="AP40" s="13">
        <f t="shared" si="24"/>
        <v>0</v>
      </c>
      <c r="AQ40" s="13">
        <f t="shared" si="25"/>
        <v>0</v>
      </c>
      <c r="AR40" s="13">
        <f t="shared" si="26"/>
        <v>0</v>
      </c>
      <c r="AS40" s="13">
        <f t="shared" si="27"/>
        <v>0</v>
      </c>
      <c r="AT40" s="13">
        <f t="shared" si="28"/>
        <v>0</v>
      </c>
      <c r="AU40" s="13">
        <f t="shared" si="29"/>
        <v>0</v>
      </c>
      <c r="AV40" s="13">
        <f t="shared" si="30"/>
        <v>0</v>
      </c>
      <c r="AW40" s="13">
        <f t="shared" si="31"/>
        <v>0</v>
      </c>
      <c r="AX40" s="13">
        <f t="shared" si="32"/>
        <v>0</v>
      </c>
      <c r="AY40" s="13">
        <f t="shared" si="33"/>
        <v>0</v>
      </c>
      <c r="AZ40" s="13">
        <f t="shared" si="34"/>
        <v>0</v>
      </c>
      <c r="BA40" s="13">
        <f t="shared" si="35"/>
        <v>0</v>
      </c>
      <c r="BB40" s="13">
        <f t="shared" si="36"/>
        <v>0</v>
      </c>
      <c r="BC40" s="13">
        <f t="shared" si="37"/>
        <v>0</v>
      </c>
      <c r="BD40" s="13">
        <f t="shared" si="38"/>
        <v>0</v>
      </c>
      <c r="BE40" s="13">
        <f t="shared" si="39"/>
        <v>0</v>
      </c>
      <c r="BF40" s="13">
        <f t="shared" si="40"/>
        <v>0</v>
      </c>
      <c r="BG40" s="13">
        <f t="shared" si="41"/>
        <v>0</v>
      </c>
      <c r="BH40" s="13">
        <f t="shared" si="42"/>
        <v>0</v>
      </c>
      <c r="BI40" s="25">
        <f t="shared" si="43"/>
        <v>0</v>
      </c>
      <c r="BJ40" s="24" t="e">
        <f t="shared" si="72"/>
        <v>#NUM!</v>
      </c>
      <c r="BK40" s="13" t="e">
        <f t="shared" si="73"/>
        <v>#NUM!</v>
      </c>
      <c r="BL40" s="13" t="e">
        <f t="shared" si="74"/>
        <v>#NUM!</v>
      </c>
      <c r="BM40" s="13" t="e">
        <f t="shared" si="75"/>
        <v>#NUM!</v>
      </c>
      <c r="BN40" s="25" t="e">
        <f t="shared" si="76"/>
        <v>#NUM!</v>
      </c>
      <c r="BO40" s="13">
        <f t="shared" si="44"/>
        <v>0</v>
      </c>
      <c r="BP40" s="13">
        <f t="shared" si="45"/>
        <v>0</v>
      </c>
      <c r="BQ40" s="13">
        <f t="shared" si="46"/>
        <v>0</v>
      </c>
      <c r="BR40" s="13">
        <f t="shared" si="47"/>
        <v>0</v>
      </c>
      <c r="BS40" s="13">
        <f t="shared" si="48"/>
        <v>0</v>
      </c>
      <c r="BT40" s="13">
        <f t="shared" si="49"/>
        <v>0</v>
      </c>
      <c r="BU40" s="13">
        <f t="shared" si="50"/>
        <v>0</v>
      </c>
      <c r="BV40" s="13">
        <f t="shared" si="51"/>
        <v>0</v>
      </c>
      <c r="BW40" s="13">
        <f t="shared" si="52"/>
        <v>0</v>
      </c>
      <c r="BX40" s="13">
        <f t="shared" si="53"/>
        <v>0</v>
      </c>
      <c r="BY40" s="13">
        <f t="shared" si="54"/>
        <v>0</v>
      </c>
      <c r="BZ40" s="13">
        <f t="shared" si="55"/>
        <v>0</v>
      </c>
      <c r="CA40" s="13">
        <f t="shared" si="56"/>
        <v>0</v>
      </c>
      <c r="CB40" s="13">
        <f t="shared" si="57"/>
        <v>0</v>
      </c>
      <c r="CC40" s="13">
        <f t="shared" si="58"/>
        <v>0</v>
      </c>
      <c r="CD40" s="13">
        <f t="shared" si="59"/>
        <v>0</v>
      </c>
      <c r="CE40" s="13">
        <f t="shared" si="60"/>
        <v>0</v>
      </c>
      <c r="CF40" s="13">
        <f t="shared" si="61"/>
        <v>0</v>
      </c>
      <c r="CG40" s="13">
        <f t="shared" si="62"/>
        <v>0</v>
      </c>
      <c r="CH40" s="13">
        <f t="shared" si="63"/>
        <v>0</v>
      </c>
      <c r="CI40" s="13">
        <f t="shared" si="64"/>
        <v>0</v>
      </c>
      <c r="CJ40" s="13">
        <f t="shared" si="65"/>
        <v>0</v>
      </c>
      <c r="CK40" s="13">
        <f t="shared" si="66"/>
        <v>0</v>
      </c>
      <c r="CL40" s="13">
        <f t="shared" si="67"/>
        <v>0</v>
      </c>
      <c r="CM40" s="13">
        <f t="shared" si="68"/>
        <v>0</v>
      </c>
      <c r="CN40" s="13">
        <f t="shared" si="69"/>
        <v>0</v>
      </c>
      <c r="CO40" s="20">
        <f t="shared" si="77"/>
        <v>6.6000000000000001E-12</v>
      </c>
      <c r="CP40" s="6">
        <v>6.6000000000000001E-12</v>
      </c>
    </row>
    <row r="41" spans="1:94" ht="14.4" customHeight="1" x14ac:dyDescent="0.25">
      <c r="A41" s="45">
        <f t="shared" si="70"/>
        <v>36</v>
      </c>
      <c r="C41" s="55">
        <f t="shared" si="71"/>
        <v>6.5000000000000002E-12</v>
      </c>
      <c r="D41" s="45">
        <f t="shared" si="12"/>
        <v>0</v>
      </c>
      <c r="E41" s="45">
        <f t="shared" si="13"/>
        <v>0</v>
      </c>
      <c r="F41" s="45">
        <f t="shared" si="14"/>
        <v>0</v>
      </c>
      <c r="G41" s="45">
        <f t="shared" si="15"/>
        <v>0</v>
      </c>
      <c r="H41" s="46">
        <f t="shared" si="16"/>
        <v>0</v>
      </c>
      <c r="I41" s="49">
        <f t="shared" si="17"/>
        <v>0</v>
      </c>
      <c r="AC41" s="41"/>
      <c r="AJ41" s="13">
        <f t="shared" si="18"/>
        <v>100</v>
      </c>
      <c r="AK41" s="13">
        <f t="shared" si="19"/>
        <v>100</v>
      </c>
      <c r="AL41" s="13">
        <f t="shared" si="20"/>
        <v>100</v>
      </c>
      <c r="AM41" s="13">
        <f t="shared" si="21"/>
        <v>100</v>
      </c>
      <c r="AN41" s="13">
        <f t="shared" si="22"/>
        <v>0</v>
      </c>
      <c r="AO41" s="13">
        <f t="shared" si="23"/>
        <v>0</v>
      </c>
      <c r="AP41" s="13">
        <f t="shared" si="24"/>
        <v>0</v>
      </c>
      <c r="AQ41" s="13">
        <f t="shared" si="25"/>
        <v>0</v>
      </c>
      <c r="AR41" s="13">
        <f t="shared" si="26"/>
        <v>0</v>
      </c>
      <c r="AS41" s="13">
        <f t="shared" si="27"/>
        <v>0</v>
      </c>
      <c r="AT41" s="13">
        <f t="shared" si="28"/>
        <v>0</v>
      </c>
      <c r="AU41" s="13">
        <f t="shared" si="29"/>
        <v>0</v>
      </c>
      <c r="AV41" s="13">
        <f t="shared" si="30"/>
        <v>0</v>
      </c>
      <c r="AW41" s="13">
        <f t="shared" si="31"/>
        <v>0</v>
      </c>
      <c r="AX41" s="13">
        <f t="shared" si="32"/>
        <v>0</v>
      </c>
      <c r="AY41" s="13">
        <f t="shared" si="33"/>
        <v>0</v>
      </c>
      <c r="AZ41" s="13">
        <f t="shared" si="34"/>
        <v>0</v>
      </c>
      <c r="BA41" s="13">
        <f t="shared" si="35"/>
        <v>0</v>
      </c>
      <c r="BB41" s="13">
        <f t="shared" si="36"/>
        <v>0</v>
      </c>
      <c r="BC41" s="13">
        <f t="shared" si="37"/>
        <v>0</v>
      </c>
      <c r="BD41" s="13">
        <f t="shared" si="38"/>
        <v>0</v>
      </c>
      <c r="BE41" s="13">
        <f t="shared" si="39"/>
        <v>0</v>
      </c>
      <c r="BF41" s="13">
        <f t="shared" si="40"/>
        <v>0</v>
      </c>
      <c r="BG41" s="13">
        <f t="shared" si="41"/>
        <v>0</v>
      </c>
      <c r="BH41" s="13">
        <f t="shared" si="42"/>
        <v>0</v>
      </c>
      <c r="BI41" s="25">
        <f t="shared" si="43"/>
        <v>0</v>
      </c>
      <c r="BJ41" s="24" t="e">
        <f t="shared" si="72"/>
        <v>#NUM!</v>
      </c>
      <c r="BK41" s="13" t="e">
        <f t="shared" si="73"/>
        <v>#NUM!</v>
      </c>
      <c r="BL41" s="13" t="e">
        <f t="shared" si="74"/>
        <v>#NUM!</v>
      </c>
      <c r="BM41" s="13" t="e">
        <f t="shared" si="75"/>
        <v>#NUM!</v>
      </c>
      <c r="BN41" s="25" t="e">
        <f t="shared" si="76"/>
        <v>#NUM!</v>
      </c>
      <c r="BO41" s="13">
        <f t="shared" si="44"/>
        <v>0</v>
      </c>
      <c r="BP41" s="13">
        <f t="shared" si="45"/>
        <v>0</v>
      </c>
      <c r="BQ41" s="13">
        <f t="shared" si="46"/>
        <v>0</v>
      </c>
      <c r="BR41" s="13">
        <f t="shared" si="47"/>
        <v>0</v>
      </c>
      <c r="BS41" s="13">
        <f t="shared" si="48"/>
        <v>0</v>
      </c>
      <c r="BT41" s="13">
        <f t="shared" si="49"/>
        <v>0</v>
      </c>
      <c r="BU41" s="13">
        <f t="shared" si="50"/>
        <v>0</v>
      </c>
      <c r="BV41" s="13">
        <f t="shared" si="51"/>
        <v>0</v>
      </c>
      <c r="BW41" s="13">
        <f t="shared" si="52"/>
        <v>0</v>
      </c>
      <c r="BX41" s="13">
        <f t="shared" si="53"/>
        <v>0</v>
      </c>
      <c r="BY41" s="13">
        <f t="shared" si="54"/>
        <v>0</v>
      </c>
      <c r="BZ41" s="13">
        <f t="shared" si="55"/>
        <v>0</v>
      </c>
      <c r="CA41" s="13">
        <f t="shared" si="56"/>
        <v>0</v>
      </c>
      <c r="CB41" s="13">
        <f t="shared" si="57"/>
        <v>0</v>
      </c>
      <c r="CC41" s="13">
        <f t="shared" si="58"/>
        <v>0</v>
      </c>
      <c r="CD41" s="13">
        <f t="shared" si="59"/>
        <v>0</v>
      </c>
      <c r="CE41" s="13">
        <f t="shared" si="60"/>
        <v>0</v>
      </c>
      <c r="CF41" s="13">
        <f t="shared" si="61"/>
        <v>0</v>
      </c>
      <c r="CG41" s="13">
        <f t="shared" si="62"/>
        <v>0</v>
      </c>
      <c r="CH41" s="13">
        <f t="shared" si="63"/>
        <v>0</v>
      </c>
      <c r="CI41" s="13">
        <f t="shared" si="64"/>
        <v>0</v>
      </c>
      <c r="CJ41" s="13">
        <f t="shared" si="65"/>
        <v>0</v>
      </c>
      <c r="CK41" s="13">
        <f t="shared" si="66"/>
        <v>0</v>
      </c>
      <c r="CL41" s="13">
        <f t="shared" si="67"/>
        <v>0</v>
      </c>
      <c r="CM41" s="13">
        <f t="shared" si="68"/>
        <v>0</v>
      </c>
      <c r="CN41" s="13">
        <f t="shared" si="69"/>
        <v>0</v>
      </c>
      <c r="CO41" s="20">
        <f t="shared" si="77"/>
        <v>6.5000000000000002E-12</v>
      </c>
      <c r="CP41" s="6">
        <v>6.5000000000000002E-12</v>
      </c>
    </row>
    <row r="42" spans="1:94" ht="14.4" customHeight="1" x14ac:dyDescent="0.25">
      <c r="A42" s="45">
        <f t="shared" si="70"/>
        <v>37</v>
      </c>
      <c r="C42" s="55">
        <f t="shared" si="71"/>
        <v>6.4000000000000002E-12</v>
      </c>
      <c r="D42" s="45">
        <f t="shared" si="12"/>
        <v>0</v>
      </c>
      <c r="E42" s="45">
        <f t="shared" si="13"/>
        <v>0</v>
      </c>
      <c r="F42" s="45">
        <f t="shared" si="14"/>
        <v>0</v>
      </c>
      <c r="G42" s="45">
        <f t="shared" si="15"/>
        <v>0</v>
      </c>
      <c r="H42" s="46">
        <f t="shared" si="16"/>
        <v>0</v>
      </c>
      <c r="I42" s="49">
        <f t="shared" si="17"/>
        <v>0</v>
      </c>
      <c r="AC42" s="41"/>
      <c r="AJ42" s="13">
        <f t="shared" si="18"/>
        <v>100</v>
      </c>
      <c r="AK42" s="13">
        <f t="shared" si="19"/>
        <v>100</v>
      </c>
      <c r="AL42" s="13">
        <f t="shared" si="20"/>
        <v>100</v>
      </c>
      <c r="AM42" s="13">
        <f t="shared" si="21"/>
        <v>100</v>
      </c>
      <c r="AN42" s="13">
        <f t="shared" si="22"/>
        <v>0</v>
      </c>
      <c r="AO42" s="13">
        <f t="shared" si="23"/>
        <v>0</v>
      </c>
      <c r="AP42" s="13">
        <f t="shared" si="24"/>
        <v>0</v>
      </c>
      <c r="AQ42" s="13">
        <f t="shared" si="25"/>
        <v>0</v>
      </c>
      <c r="AR42" s="13">
        <f t="shared" si="26"/>
        <v>0</v>
      </c>
      <c r="AS42" s="13">
        <f t="shared" si="27"/>
        <v>0</v>
      </c>
      <c r="AT42" s="13">
        <f t="shared" si="28"/>
        <v>0</v>
      </c>
      <c r="AU42" s="13">
        <f t="shared" si="29"/>
        <v>0</v>
      </c>
      <c r="AV42" s="13">
        <f t="shared" si="30"/>
        <v>0</v>
      </c>
      <c r="AW42" s="13">
        <f t="shared" si="31"/>
        <v>0</v>
      </c>
      <c r="AX42" s="13">
        <f t="shared" si="32"/>
        <v>0</v>
      </c>
      <c r="AY42" s="13">
        <f t="shared" si="33"/>
        <v>0</v>
      </c>
      <c r="AZ42" s="13">
        <f t="shared" si="34"/>
        <v>0</v>
      </c>
      <c r="BA42" s="13">
        <f t="shared" si="35"/>
        <v>0</v>
      </c>
      <c r="BB42" s="13">
        <f t="shared" si="36"/>
        <v>0</v>
      </c>
      <c r="BC42" s="13">
        <f t="shared" si="37"/>
        <v>0</v>
      </c>
      <c r="BD42" s="13">
        <f t="shared" si="38"/>
        <v>0</v>
      </c>
      <c r="BE42" s="13">
        <f t="shared" si="39"/>
        <v>0</v>
      </c>
      <c r="BF42" s="13">
        <f t="shared" si="40"/>
        <v>0</v>
      </c>
      <c r="BG42" s="13">
        <f t="shared" si="41"/>
        <v>0</v>
      </c>
      <c r="BH42" s="13">
        <f t="shared" si="42"/>
        <v>0</v>
      </c>
      <c r="BI42" s="25">
        <f t="shared" si="43"/>
        <v>0</v>
      </c>
      <c r="BJ42" s="24" t="e">
        <f t="shared" si="72"/>
        <v>#NUM!</v>
      </c>
      <c r="BK42" s="13" t="e">
        <f t="shared" si="73"/>
        <v>#NUM!</v>
      </c>
      <c r="BL42" s="13" t="e">
        <f t="shared" si="74"/>
        <v>#NUM!</v>
      </c>
      <c r="BM42" s="13" t="e">
        <f t="shared" si="75"/>
        <v>#NUM!</v>
      </c>
      <c r="BN42" s="25" t="e">
        <f t="shared" si="76"/>
        <v>#NUM!</v>
      </c>
      <c r="BO42" s="13">
        <f t="shared" si="44"/>
        <v>0</v>
      </c>
      <c r="BP42" s="13">
        <f t="shared" si="45"/>
        <v>0</v>
      </c>
      <c r="BQ42" s="13">
        <f t="shared" si="46"/>
        <v>0</v>
      </c>
      <c r="BR42" s="13">
        <f t="shared" si="47"/>
        <v>0</v>
      </c>
      <c r="BS42" s="13">
        <f t="shared" si="48"/>
        <v>0</v>
      </c>
      <c r="BT42" s="13">
        <f t="shared" si="49"/>
        <v>0</v>
      </c>
      <c r="BU42" s="13">
        <f t="shared" si="50"/>
        <v>0</v>
      </c>
      <c r="BV42" s="13">
        <f t="shared" si="51"/>
        <v>0</v>
      </c>
      <c r="BW42" s="13">
        <f t="shared" si="52"/>
        <v>0</v>
      </c>
      <c r="BX42" s="13">
        <f t="shared" si="53"/>
        <v>0</v>
      </c>
      <c r="BY42" s="13">
        <f t="shared" si="54"/>
        <v>0</v>
      </c>
      <c r="BZ42" s="13">
        <f t="shared" si="55"/>
        <v>0</v>
      </c>
      <c r="CA42" s="13">
        <f t="shared" si="56"/>
        <v>0</v>
      </c>
      <c r="CB42" s="13">
        <f t="shared" si="57"/>
        <v>0</v>
      </c>
      <c r="CC42" s="13">
        <f t="shared" si="58"/>
        <v>0</v>
      </c>
      <c r="CD42" s="13">
        <f t="shared" si="59"/>
        <v>0</v>
      </c>
      <c r="CE42" s="13">
        <f t="shared" si="60"/>
        <v>0</v>
      </c>
      <c r="CF42" s="13">
        <f t="shared" si="61"/>
        <v>0</v>
      </c>
      <c r="CG42" s="13">
        <f t="shared" si="62"/>
        <v>0</v>
      </c>
      <c r="CH42" s="13">
        <f t="shared" si="63"/>
        <v>0</v>
      </c>
      <c r="CI42" s="13">
        <f t="shared" si="64"/>
        <v>0</v>
      </c>
      <c r="CJ42" s="13">
        <f t="shared" si="65"/>
        <v>0</v>
      </c>
      <c r="CK42" s="13">
        <f t="shared" si="66"/>
        <v>0</v>
      </c>
      <c r="CL42" s="13">
        <f t="shared" si="67"/>
        <v>0</v>
      </c>
      <c r="CM42" s="13">
        <f t="shared" si="68"/>
        <v>0</v>
      </c>
      <c r="CN42" s="13">
        <f t="shared" si="69"/>
        <v>0</v>
      </c>
      <c r="CO42" s="20">
        <f t="shared" si="77"/>
        <v>6.4000000000000002E-12</v>
      </c>
      <c r="CP42" s="6">
        <v>6.4000000000000002E-12</v>
      </c>
    </row>
    <row r="43" spans="1:94" ht="14.4" customHeight="1" x14ac:dyDescent="0.25">
      <c r="A43" s="45">
        <f t="shared" si="70"/>
        <v>38</v>
      </c>
      <c r="C43" s="55">
        <f t="shared" si="71"/>
        <v>6.3000000000000002E-12</v>
      </c>
      <c r="D43" s="45">
        <f t="shared" si="12"/>
        <v>0</v>
      </c>
      <c r="E43" s="45">
        <f t="shared" si="13"/>
        <v>0</v>
      </c>
      <c r="F43" s="45">
        <f t="shared" si="14"/>
        <v>0</v>
      </c>
      <c r="G43" s="45">
        <f t="shared" si="15"/>
        <v>0</v>
      </c>
      <c r="H43" s="46">
        <f t="shared" si="16"/>
        <v>0</v>
      </c>
      <c r="I43" s="49">
        <f t="shared" si="17"/>
        <v>0</v>
      </c>
      <c r="AC43" s="41"/>
      <c r="AJ43" s="13">
        <f t="shared" si="18"/>
        <v>100</v>
      </c>
      <c r="AK43" s="13">
        <f t="shared" si="19"/>
        <v>100</v>
      </c>
      <c r="AL43" s="13">
        <f t="shared" si="20"/>
        <v>100</v>
      </c>
      <c r="AM43" s="13">
        <f t="shared" si="21"/>
        <v>100</v>
      </c>
      <c r="AN43" s="13">
        <f t="shared" si="22"/>
        <v>0</v>
      </c>
      <c r="AO43" s="13">
        <f t="shared" si="23"/>
        <v>0</v>
      </c>
      <c r="AP43" s="13">
        <f t="shared" si="24"/>
        <v>0</v>
      </c>
      <c r="AQ43" s="13">
        <f t="shared" si="25"/>
        <v>0</v>
      </c>
      <c r="AR43" s="13">
        <f t="shared" si="26"/>
        <v>0</v>
      </c>
      <c r="AS43" s="13">
        <f t="shared" si="27"/>
        <v>0</v>
      </c>
      <c r="AT43" s="13">
        <f t="shared" si="28"/>
        <v>0</v>
      </c>
      <c r="AU43" s="13">
        <f t="shared" si="29"/>
        <v>0</v>
      </c>
      <c r="AV43" s="13">
        <f t="shared" si="30"/>
        <v>0</v>
      </c>
      <c r="AW43" s="13">
        <f t="shared" si="31"/>
        <v>0</v>
      </c>
      <c r="AX43" s="13">
        <f t="shared" si="32"/>
        <v>0</v>
      </c>
      <c r="AY43" s="13">
        <f t="shared" si="33"/>
        <v>0</v>
      </c>
      <c r="AZ43" s="13">
        <f t="shared" si="34"/>
        <v>0</v>
      </c>
      <c r="BA43" s="13">
        <f t="shared" si="35"/>
        <v>0</v>
      </c>
      <c r="BB43" s="13">
        <f t="shared" si="36"/>
        <v>0</v>
      </c>
      <c r="BC43" s="13">
        <f t="shared" si="37"/>
        <v>0</v>
      </c>
      <c r="BD43" s="13">
        <f t="shared" si="38"/>
        <v>0</v>
      </c>
      <c r="BE43" s="13">
        <f t="shared" si="39"/>
        <v>0</v>
      </c>
      <c r="BF43" s="13">
        <f t="shared" si="40"/>
        <v>0</v>
      </c>
      <c r="BG43" s="13">
        <f t="shared" si="41"/>
        <v>0</v>
      </c>
      <c r="BH43" s="13">
        <f t="shared" si="42"/>
        <v>0</v>
      </c>
      <c r="BI43" s="25">
        <f t="shared" si="43"/>
        <v>0</v>
      </c>
      <c r="BJ43" s="24" t="e">
        <f t="shared" si="72"/>
        <v>#NUM!</v>
      </c>
      <c r="BK43" s="13" t="e">
        <f t="shared" si="73"/>
        <v>#NUM!</v>
      </c>
      <c r="BL43" s="13" t="e">
        <f t="shared" si="74"/>
        <v>#NUM!</v>
      </c>
      <c r="BM43" s="13" t="e">
        <f t="shared" si="75"/>
        <v>#NUM!</v>
      </c>
      <c r="BN43" s="25" t="e">
        <f t="shared" si="76"/>
        <v>#NUM!</v>
      </c>
      <c r="BO43" s="13">
        <f t="shared" si="44"/>
        <v>0</v>
      </c>
      <c r="BP43" s="13">
        <f t="shared" si="45"/>
        <v>0</v>
      </c>
      <c r="BQ43" s="13">
        <f t="shared" si="46"/>
        <v>0</v>
      </c>
      <c r="BR43" s="13">
        <f t="shared" si="47"/>
        <v>0</v>
      </c>
      <c r="BS43" s="13">
        <f t="shared" si="48"/>
        <v>0</v>
      </c>
      <c r="BT43" s="13">
        <f t="shared" si="49"/>
        <v>0</v>
      </c>
      <c r="BU43" s="13">
        <f t="shared" si="50"/>
        <v>0</v>
      </c>
      <c r="BV43" s="13">
        <f t="shared" si="51"/>
        <v>0</v>
      </c>
      <c r="BW43" s="13">
        <f t="shared" si="52"/>
        <v>0</v>
      </c>
      <c r="BX43" s="13">
        <f t="shared" si="53"/>
        <v>0</v>
      </c>
      <c r="BY43" s="13">
        <f t="shared" si="54"/>
        <v>0</v>
      </c>
      <c r="BZ43" s="13">
        <f t="shared" si="55"/>
        <v>0</v>
      </c>
      <c r="CA43" s="13">
        <f t="shared" si="56"/>
        <v>0</v>
      </c>
      <c r="CB43" s="13">
        <f t="shared" si="57"/>
        <v>0</v>
      </c>
      <c r="CC43" s="13">
        <f t="shared" si="58"/>
        <v>0</v>
      </c>
      <c r="CD43" s="13">
        <f t="shared" si="59"/>
        <v>0</v>
      </c>
      <c r="CE43" s="13">
        <f t="shared" si="60"/>
        <v>0</v>
      </c>
      <c r="CF43" s="13">
        <f t="shared" si="61"/>
        <v>0</v>
      </c>
      <c r="CG43" s="13">
        <f t="shared" si="62"/>
        <v>0</v>
      </c>
      <c r="CH43" s="13">
        <f t="shared" si="63"/>
        <v>0</v>
      </c>
      <c r="CI43" s="13">
        <f t="shared" si="64"/>
        <v>0</v>
      </c>
      <c r="CJ43" s="13">
        <f t="shared" si="65"/>
        <v>0</v>
      </c>
      <c r="CK43" s="13">
        <f t="shared" si="66"/>
        <v>0</v>
      </c>
      <c r="CL43" s="13">
        <f t="shared" si="67"/>
        <v>0</v>
      </c>
      <c r="CM43" s="13">
        <f t="shared" si="68"/>
        <v>0</v>
      </c>
      <c r="CN43" s="13">
        <f t="shared" si="69"/>
        <v>0</v>
      </c>
      <c r="CO43" s="20">
        <f t="shared" si="77"/>
        <v>6.3000000000000002E-12</v>
      </c>
      <c r="CP43" s="6">
        <v>6.3000000000000002E-12</v>
      </c>
    </row>
    <row r="44" spans="1:94" ht="14.4" customHeight="1" x14ac:dyDescent="0.25">
      <c r="A44" s="45">
        <f t="shared" si="70"/>
        <v>39</v>
      </c>
      <c r="C44" s="55">
        <f t="shared" si="71"/>
        <v>6.2000000000000002E-12</v>
      </c>
      <c r="D44" s="45">
        <f t="shared" si="12"/>
        <v>0</v>
      </c>
      <c r="E44" s="45">
        <f t="shared" si="13"/>
        <v>0</v>
      </c>
      <c r="F44" s="45">
        <f t="shared" si="14"/>
        <v>0</v>
      </c>
      <c r="G44" s="45">
        <f t="shared" si="15"/>
        <v>0</v>
      </c>
      <c r="H44" s="46">
        <f t="shared" si="16"/>
        <v>0</v>
      </c>
      <c r="I44" s="49">
        <f t="shared" si="17"/>
        <v>0</v>
      </c>
      <c r="AC44" s="41"/>
      <c r="AJ44" s="13">
        <f t="shared" si="18"/>
        <v>100</v>
      </c>
      <c r="AK44" s="13">
        <f t="shared" si="19"/>
        <v>100</v>
      </c>
      <c r="AL44" s="13">
        <f t="shared" si="20"/>
        <v>100</v>
      </c>
      <c r="AM44" s="13">
        <f t="shared" si="21"/>
        <v>100</v>
      </c>
      <c r="AN44" s="13">
        <f t="shared" si="22"/>
        <v>0</v>
      </c>
      <c r="AO44" s="13">
        <f t="shared" si="23"/>
        <v>0</v>
      </c>
      <c r="AP44" s="13">
        <f t="shared" si="24"/>
        <v>0</v>
      </c>
      <c r="AQ44" s="13">
        <f t="shared" si="25"/>
        <v>0</v>
      </c>
      <c r="AR44" s="13">
        <f t="shared" si="26"/>
        <v>0</v>
      </c>
      <c r="AS44" s="13">
        <f t="shared" si="27"/>
        <v>0</v>
      </c>
      <c r="AT44" s="13">
        <f t="shared" si="28"/>
        <v>0</v>
      </c>
      <c r="AU44" s="13">
        <f t="shared" si="29"/>
        <v>0</v>
      </c>
      <c r="AV44" s="13">
        <f t="shared" si="30"/>
        <v>0</v>
      </c>
      <c r="AW44" s="13">
        <f t="shared" si="31"/>
        <v>0</v>
      </c>
      <c r="AX44" s="13">
        <f t="shared" si="32"/>
        <v>0</v>
      </c>
      <c r="AY44" s="13">
        <f t="shared" si="33"/>
        <v>0</v>
      </c>
      <c r="AZ44" s="13">
        <f t="shared" si="34"/>
        <v>0</v>
      </c>
      <c r="BA44" s="13">
        <f t="shared" si="35"/>
        <v>0</v>
      </c>
      <c r="BB44" s="13">
        <f t="shared" si="36"/>
        <v>0</v>
      </c>
      <c r="BC44" s="13">
        <f t="shared" si="37"/>
        <v>0</v>
      </c>
      <c r="BD44" s="13">
        <f t="shared" si="38"/>
        <v>0</v>
      </c>
      <c r="BE44" s="13">
        <f t="shared" si="39"/>
        <v>0</v>
      </c>
      <c r="BF44" s="13">
        <f t="shared" si="40"/>
        <v>0</v>
      </c>
      <c r="BG44" s="13">
        <f t="shared" si="41"/>
        <v>0</v>
      </c>
      <c r="BH44" s="13">
        <f t="shared" si="42"/>
        <v>0</v>
      </c>
      <c r="BI44" s="25">
        <f t="shared" si="43"/>
        <v>0</v>
      </c>
      <c r="BJ44" s="24" t="e">
        <f t="shared" si="72"/>
        <v>#NUM!</v>
      </c>
      <c r="BK44" s="13" t="e">
        <f t="shared" si="73"/>
        <v>#NUM!</v>
      </c>
      <c r="BL44" s="13" t="e">
        <f t="shared" si="74"/>
        <v>#NUM!</v>
      </c>
      <c r="BM44" s="13" t="e">
        <f t="shared" si="75"/>
        <v>#NUM!</v>
      </c>
      <c r="BN44" s="25" t="e">
        <f t="shared" si="76"/>
        <v>#NUM!</v>
      </c>
      <c r="BO44" s="13">
        <f t="shared" si="44"/>
        <v>0</v>
      </c>
      <c r="BP44" s="13">
        <f t="shared" si="45"/>
        <v>0</v>
      </c>
      <c r="BQ44" s="13">
        <f t="shared" si="46"/>
        <v>0</v>
      </c>
      <c r="BR44" s="13">
        <f t="shared" si="47"/>
        <v>0</v>
      </c>
      <c r="BS44" s="13">
        <f t="shared" si="48"/>
        <v>0</v>
      </c>
      <c r="BT44" s="13">
        <f t="shared" si="49"/>
        <v>0</v>
      </c>
      <c r="BU44" s="13">
        <f t="shared" si="50"/>
        <v>0</v>
      </c>
      <c r="BV44" s="13">
        <f t="shared" si="51"/>
        <v>0</v>
      </c>
      <c r="BW44" s="13">
        <f t="shared" si="52"/>
        <v>0</v>
      </c>
      <c r="BX44" s="13">
        <f t="shared" si="53"/>
        <v>0</v>
      </c>
      <c r="BY44" s="13">
        <f t="shared" si="54"/>
        <v>0</v>
      </c>
      <c r="BZ44" s="13">
        <f t="shared" si="55"/>
        <v>0</v>
      </c>
      <c r="CA44" s="13">
        <f t="shared" si="56"/>
        <v>0</v>
      </c>
      <c r="CB44" s="13">
        <f t="shared" si="57"/>
        <v>0</v>
      </c>
      <c r="CC44" s="13">
        <f t="shared" si="58"/>
        <v>0</v>
      </c>
      <c r="CD44" s="13">
        <f t="shared" si="59"/>
        <v>0</v>
      </c>
      <c r="CE44" s="13">
        <f t="shared" si="60"/>
        <v>0</v>
      </c>
      <c r="CF44" s="13">
        <f t="shared" si="61"/>
        <v>0</v>
      </c>
      <c r="CG44" s="13">
        <f t="shared" si="62"/>
        <v>0</v>
      </c>
      <c r="CH44" s="13">
        <f t="shared" si="63"/>
        <v>0</v>
      </c>
      <c r="CI44" s="13">
        <f t="shared" si="64"/>
        <v>0</v>
      </c>
      <c r="CJ44" s="13">
        <f t="shared" si="65"/>
        <v>0</v>
      </c>
      <c r="CK44" s="13">
        <f t="shared" si="66"/>
        <v>0</v>
      </c>
      <c r="CL44" s="13">
        <f t="shared" si="67"/>
        <v>0</v>
      </c>
      <c r="CM44" s="13">
        <f t="shared" si="68"/>
        <v>0</v>
      </c>
      <c r="CN44" s="13">
        <f t="shared" si="69"/>
        <v>0</v>
      </c>
      <c r="CO44" s="20">
        <f t="shared" si="77"/>
        <v>6.2000000000000002E-12</v>
      </c>
      <c r="CP44" s="6">
        <v>6.2000000000000002E-12</v>
      </c>
    </row>
    <row r="45" spans="1:94" ht="14.4" customHeight="1" x14ac:dyDescent="0.25">
      <c r="A45" s="45">
        <f t="shared" si="70"/>
        <v>40</v>
      </c>
      <c r="C45" s="55">
        <f t="shared" si="71"/>
        <v>6.1000000000000003E-12</v>
      </c>
      <c r="D45" s="45">
        <f t="shared" si="12"/>
        <v>0</v>
      </c>
      <c r="E45" s="45">
        <f t="shared" si="13"/>
        <v>0</v>
      </c>
      <c r="F45" s="45">
        <f t="shared" si="14"/>
        <v>0</v>
      </c>
      <c r="G45" s="45">
        <f t="shared" si="15"/>
        <v>0</v>
      </c>
      <c r="H45" s="46">
        <f t="shared" si="16"/>
        <v>0</v>
      </c>
      <c r="I45" s="49">
        <f t="shared" si="17"/>
        <v>0</v>
      </c>
      <c r="AC45" s="41"/>
      <c r="AJ45" s="13">
        <f t="shared" si="18"/>
        <v>100</v>
      </c>
      <c r="AK45" s="13">
        <f t="shared" si="19"/>
        <v>100</v>
      </c>
      <c r="AL45" s="13">
        <f t="shared" si="20"/>
        <v>100</v>
      </c>
      <c r="AM45" s="13">
        <f t="shared" si="21"/>
        <v>100</v>
      </c>
      <c r="AN45" s="13">
        <f t="shared" si="22"/>
        <v>0</v>
      </c>
      <c r="AO45" s="13">
        <f t="shared" si="23"/>
        <v>0</v>
      </c>
      <c r="AP45" s="13">
        <f t="shared" si="24"/>
        <v>0</v>
      </c>
      <c r="AQ45" s="13">
        <f t="shared" si="25"/>
        <v>0</v>
      </c>
      <c r="AR45" s="13">
        <f t="shared" si="26"/>
        <v>0</v>
      </c>
      <c r="AS45" s="13">
        <f t="shared" si="27"/>
        <v>0</v>
      </c>
      <c r="AT45" s="13">
        <f t="shared" si="28"/>
        <v>0</v>
      </c>
      <c r="AU45" s="13">
        <f t="shared" si="29"/>
        <v>0</v>
      </c>
      <c r="AV45" s="13">
        <f t="shared" si="30"/>
        <v>0</v>
      </c>
      <c r="AW45" s="13">
        <f t="shared" si="31"/>
        <v>0</v>
      </c>
      <c r="AX45" s="13">
        <f t="shared" si="32"/>
        <v>0</v>
      </c>
      <c r="AY45" s="13">
        <f t="shared" si="33"/>
        <v>0</v>
      </c>
      <c r="AZ45" s="13">
        <f t="shared" si="34"/>
        <v>0</v>
      </c>
      <c r="BA45" s="13">
        <f t="shared" si="35"/>
        <v>0</v>
      </c>
      <c r="BB45" s="13">
        <f t="shared" si="36"/>
        <v>0</v>
      </c>
      <c r="BC45" s="13">
        <f t="shared" si="37"/>
        <v>0</v>
      </c>
      <c r="BD45" s="13">
        <f t="shared" si="38"/>
        <v>0</v>
      </c>
      <c r="BE45" s="13">
        <f t="shared" si="39"/>
        <v>0</v>
      </c>
      <c r="BF45" s="13">
        <f t="shared" si="40"/>
        <v>0</v>
      </c>
      <c r="BG45" s="13">
        <f t="shared" si="41"/>
        <v>0</v>
      </c>
      <c r="BH45" s="13">
        <f t="shared" si="42"/>
        <v>0</v>
      </c>
      <c r="BI45" s="25">
        <f t="shared" si="43"/>
        <v>0</v>
      </c>
      <c r="BJ45" s="24" t="e">
        <f t="shared" si="72"/>
        <v>#NUM!</v>
      </c>
      <c r="BK45" s="13" t="e">
        <f t="shared" si="73"/>
        <v>#NUM!</v>
      </c>
      <c r="BL45" s="13" t="e">
        <f t="shared" si="74"/>
        <v>#NUM!</v>
      </c>
      <c r="BM45" s="13" t="e">
        <f t="shared" si="75"/>
        <v>#NUM!</v>
      </c>
      <c r="BN45" s="25" t="e">
        <f t="shared" si="76"/>
        <v>#NUM!</v>
      </c>
      <c r="BO45" s="13">
        <f t="shared" si="44"/>
        <v>0</v>
      </c>
      <c r="BP45" s="13">
        <f t="shared" si="45"/>
        <v>0</v>
      </c>
      <c r="BQ45" s="13">
        <f t="shared" si="46"/>
        <v>0</v>
      </c>
      <c r="BR45" s="13">
        <f t="shared" si="47"/>
        <v>0</v>
      </c>
      <c r="BS45" s="13">
        <f t="shared" si="48"/>
        <v>0</v>
      </c>
      <c r="BT45" s="13">
        <f t="shared" si="49"/>
        <v>0</v>
      </c>
      <c r="BU45" s="13">
        <f t="shared" si="50"/>
        <v>0</v>
      </c>
      <c r="BV45" s="13">
        <f t="shared" si="51"/>
        <v>0</v>
      </c>
      <c r="BW45" s="13">
        <f t="shared" si="52"/>
        <v>0</v>
      </c>
      <c r="BX45" s="13">
        <f t="shared" si="53"/>
        <v>0</v>
      </c>
      <c r="BY45" s="13">
        <f t="shared" si="54"/>
        <v>0</v>
      </c>
      <c r="BZ45" s="13">
        <f t="shared" si="55"/>
        <v>0</v>
      </c>
      <c r="CA45" s="13">
        <f t="shared" si="56"/>
        <v>0</v>
      </c>
      <c r="CB45" s="13">
        <f t="shared" si="57"/>
        <v>0</v>
      </c>
      <c r="CC45" s="13">
        <f t="shared" si="58"/>
        <v>0</v>
      </c>
      <c r="CD45" s="13">
        <f t="shared" si="59"/>
        <v>0</v>
      </c>
      <c r="CE45" s="13">
        <f t="shared" si="60"/>
        <v>0</v>
      </c>
      <c r="CF45" s="13">
        <f t="shared" si="61"/>
        <v>0</v>
      </c>
      <c r="CG45" s="13">
        <f t="shared" si="62"/>
        <v>0</v>
      </c>
      <c r="CH45" s="13">
        <f t="shared" si="63"/>
        <v>0</v>
      </c>
      <c r="CI45" s="13">
        <f t="shared" si="64"/>
        <v>0</v>
      </c>
      <c r="CJ45" s="13">
        <f t="shared" si="65"/>
        <v>0</v>
      </c>
      <c r="CK45" s="13">
        <f t="shared" si="66"/>
        <v>0</v>
      </c>
      <c r="CL45" s="13">
        <f t="shared" si="67"/>
        <v>0</v>
      </c>
      <c r="CM45" s="13">
        <f t="shared" si="68"/>
        <v>0</v>
      </c>
      <c r="CN45" s="13">
        <f t="shared" si="69"/>
        <v>0</v>
      </c>
      <c r="CO45" s="20">
        <f t="shared" si="77"/>
        <v>6.1000000000000003E-12</v>
      </c>
      <c r="CP45" s="6">
        <v>6.1000000000000003E-12</v>
      </c>
    </row>
    <row r="46" spans="1:94" ht="14.4" customHeight="1" x14ac:dyDescent="0.25">
      <c r="A46" s="45">
        <f t="shared" si="70"/>
        <v>41</v>
      </c>
      <c r="C46" s="55">
        <f t="shared" si="71"/>
        <v>6.0000000000000003E-12</v>
      </c>
      <c r="D46" s="45">
        <f t="shared" si="12"/>
        <v>0</v>
      </c>
      <c r="E46" s="45">
        <f t="shared" si="13"/>
        <v>0</v>
      </c>
      <c r="F46" s="45">
        <f t="shared" si="14"/>
        <v>0</v>
      </c>
      <c r="G46" s="45">
        <f t="shared" si="15"/>
        <v>0</v>
      </c>
      <c r="H46" s="46">
        <f t="shared" si="16"/>
        <v>0</v>
      </c>
      <c r="I46" s="49">
        <f t="shared" si="17"/>
        <v>0</v>
      </c>
      <c r="AC46" s="41"/>
      <c r="AJ46" s="13">
        <f t="shared" si="18"/>
        <v>100</v>
      </c>
      <c r="AK46" s="13">
        <f t="shared" si="19"/>
        <v>100</v>
      </c>
      <c r="AL46" s="13">
        <f t="shared" si="20"/>
        <v>100</v>
      </c>
      <c r="AM46" s="13">
        <f t="shared" si="21"/>
        <v>100</v>
      </c>
      <c r="AN46" s="13">
        <f t="shared" si="22"/>
        <v>0</v>
      </c>
      <c r="AO46" s="13">
        <f t="shared" si="23"/>
        <v>0</v>
      </c>
      <c r="AP46" s="13">
        <f t="shared" si="24"/>
        <v>0</v>
      </c>
      <c r="AQ46" s="13">
        <f t="shared" si="25"/>
        <v>0</v>
      </c>
      <c r="AR46" s="13">
        <f t="shared" si="26"/>
        <v>0</v>
      </c>
      <c r="AS46" s="13">
        <f t="shared" si="27"/>
        <v>0</v>
      </c>
      <c r="AT46" s="13">
        <f t="shared" si="28"/>
        <v>0</v>
      </c>
      <c r="AU46" s="13">
        <f t="shared" si="29"/>
        <v>0</v>
      </c>
      <c r="AV46" s="13">
        <f t="shared" si="30"/>
        <v>0</v>
      </c>
      <c r="AW46" s="13">
        <f t="shared" si="31"/>
        <v>0</v>
      </c>
      <c r="AX46" s="13">
        <f t="shared" si="32"/>
        <v>0</v>
      </c>
      <c r="AY46" s="13">
        <f t="shared" si="33"/>
        <v>0</v>
      </c>
      <c r="AZ46" s="13">
        <f t="shared" si="34"/>
        <v>0</v>
      </c>
      <c r="BA46" s="13">
        <f t="shared" si="35"/>
        <v>0</v>
      </c>
      <c r="BB46" s="13">
        <f t="shared" si="36"/>
        <v>0</v>
      </c>
      <c r="BC46" s="13">
        <f t="shared" si="37"/>
        <v>0</v>
      </c>
      <c r="BD46" s="13">
        <f t="shared" si="38"/>
        <v>0</v>
      </c>
      <c r="BE46" s="13">
        <f t="shared" si="39"/>
        <v>0</v>
      </c>
      <c r="BF46" s="13">
        <f t="shared" si="40"/>
        <v>0</v>
      </c>
      <c r="BG46" s="13">
        <f t="shared" si="41"/>
        <v>0</v>
      </c>
      <c r="BH46" s="13">
        <f t="shared" si="42"/>
        <v>0</v>
      </c>
      <c r="BI46" s="25">
        <f t="shared" si="43"/>
        <v>0</v>
      </c>
      <c r="BJ46" s="24" t="e">
        <f t="shared" si="72"/>
        <v>#NUM!</v>
      </c>
      <c r="BK46" s="13" t="e">
        <f t="shared" si="73"/>
        <v>#NUM!</v>
      </c>
      <c r="BL46" s="13" t="e">
        <f t="shared" si="74"/>
        <v>#NUM!</v>
      </c>
      <c r="BM46" s="13" t="e">
        <f t="shared" si="75"/>
        <v>#NUM!</v>
      </c>
      <c r="BN46" s="25" t="e">
        <f t="shared" si="76"/>
        <v>#NUM!</v>
      </c>
      <c r="BO46" s="13">
        <f t="shared" si="44"/>
        <v>0</v>
      </c>
      <c r="BP46" s="13">
        <f t="shared" si="45"/>
        <v>0</v>
      </c>
      <c r="BQ46" s="13">
        <f t="shared" si="46"/>
        <v>0</v>
      </c>
      <c r="BR46" s="13">
        <f t="shared" si="47"/>
        <v>0</v>
      </c>
      <c r="BS46" s="13">
        <f t="shared" si="48"/>
        <v>0</v>
      </c>
      <c r="BT46" s="13">
        <f t="shared" si="49"/>
        <v>0</v>
      </c>
      <c r="BU46" s="13">
        <f t="shared" si="50"/>
        <v>0</v>
      </c>
      <c r="BV46" s="13">
        <f t="shared" si="51"/>
        <v>0</v>
      </c>
      <c r="BW46" s="13">
        <f t="shared" si="52"/>
        <v>0</v>
      </c>
      <c r="BX46" s="13">
        <f t="shared" si="53"/>
        <v>0</v>
      </c>
      <c r="BY46" s="13">
        <f t="shared" si="54"/>
        <v>0</v>
      </c>
      <c r="BZ46" s="13">
        <f t="shared" si="55"/>
        <v>0</v>
      </c>
      <c r="CA46" s="13">
        <f t="shared" si="56"/>
        <v>0</v>
      </c>
      <c r="CB46" s="13">
        <f t="shared" si="57"/>
        <v>0</v>
      </c>
      <c r="CC46" s="13">
        <f t="shared" si="58"/>
        <v>0</v>
      </c>
      <c r="CD46" s="13">
        <f t="shared" si="59"/>
        <v>0</v>
      </c>
      <c r="CE46" s="13">
        <f t="shared" si="60"/>
        <v>0</v>
      </c>
      <c r="CF46" s="13">
        <f t="shared" si="61"/>
        <v>0</v>
      </c>
      <c r="CG46" s="13">
        <f t="shared" si="62"/>
        <v>0</v>
      </c>
      <c r="CH46" s="13">
        <f t="shared" si="63"/>
        <v>0</v>
      </c>
      <c r="CI46" s="13">
        <f t="shared" si="64"/>
        <v>0</v>
      </c>
      <c r="CJ46" s="13">
        <f t="shared" si="65"/>
        <v>0</v>
      </c>
      <c r="CK46" s="13">
        <f t="shared" si="66"/>
        <v>0</v>
      </c>
      <c r="CL46" s="13">
        <f t="shared" si="67"/>
        <v>0</v>
      </c>
      <c r="CM46" s="13">
        <f t="shared" si="68"/>
        <v>0</v>
      </c>
      <c r="CN46" s="13">
        <f t="shared" si="69"/>
        <v>0</v>
      </c>
      <c r="CO46" s="20">
        <f t="shared" si="77"/>
        <v>6.0000000000000003E-12</v>
      </c>
      <c r="CP46" s="6">
        <v>6.0000000000000003E-12</v>
      </c>
    </row>
    <row r="47" spans="1:94" ht="14.4" customHeight="1" x14ac:dyDescent="0.25">
      <c r="A47" s="45">
        <f t="shared" si="70"/>
        <v>42</v>
      </c>
      <c r="C47" s="55">
        <f t="shared" si="71"/>
        <v>5.9000000000000003E-12</v>
      </c>
      <c r="D47" s="45">
        <f t="shared" si="12"/>
        <v>0</v>
      </c>
      <c r="E47" s="45">
        <f t="shared" si="13"/>
        <v>0</v>
      </c>
      <c r="F47" s="45">
        <f t="shared" si="14"/>
        <v>0</v>
      </c>
      <c r="G47" s="45">
        <f t="shared" si="15"/>
        <v>0</v>
      </c>
      <c r="H47" s="46">
        <f t="shared" si="16"/>
        <v>0</v>
      </c>
      <c r="I47" s="49">
        <f t="shared" si="17"/>
        <v>0</v>
      </c>
      <c r="AC47" s="41"/>
      <c r="AJ47" s="13">
        <f t="shared" si="18"/>
        <v>100</v>
      </c>
      <c r="AK47" s="13">
        <f t="shared" si="19"/>
        <v>100</v>
      </c>
      <c r="AL47" s="13">
        <f t="shared" si="20"/>
        <v>100</v>
      </c>
      <c r="AM47" s="13">
        <f t="shared" si="21"/>
        <v>100</v>
      </c>
      <c r="AN47" s="13">
        <f t="shared" si="22"/>
        <v>0</v>
      </c>
      <c r="AO47" s="13">
        <f t="shared" si="23"/>
        <v>0</v>
      </c>
      <c r="AP47" s="13">
        <f t="shared" si="24"/>
        <v>0</v>
      </c>
      <c r="AQ47" s="13">
        <f t="shared" si="25"/>
        <v>0</v>
      </c>
      <c r="AR47" s="13">
        <f t="shared" si="26"/>
        <v>0</v>
      </c>
      <c r="AS47" s="13">
        <f t="shared" si="27"/>
        <v>0</v>
      </c>
      <c r="AT47" s="13">
        <f t="shared" si="28"/>
        <v>0</v>
      </c>
      <c r="AU47" s="13">
        <f t="shared" si="29"/>
        <v>0</v>
      </c>
      <c r="AV47" s="13">
        <f t="shared" si="30"/>
        <v>0</v>
      </c>
      <c r="AW47" s="13">
        <f t="shared" si="31"/>
        <v>0</v>
      </c>
      <c r="AX47" s="13">
        <f t="shared" si="32"/>
        <v>0</v>
      </c>
      <c r="AY47" s="13">
        <f t="shared" si="33"/>
        <v>0</v>
      </c>
      <c r="AZ47" s="13">
        <f t="shared" si="34"/>
        <v>0</v>
      </c>
      <c r="BA47" s="13">
        <f t="shared" si="35"/>
        <v>0</v>
      </c>
      <c r="BB47" s="13">
        <f t="shared" si="36"/>
        <v>0</v>
      </c>
      <c r="BC47" s="13">
        <f t="shared" si="37"/>
        <v>0</v>
      </c>
      <c r="BD47" s="13">
        <f t="shared" si="38"/>
        <v>0</v>
      </c>
      <c r="BE47" s="13">
        <f t="shared" si="39"/>
        <v>0</v>
      </c>
      <c r="BF47" s="13">
        <f t="shared" si="40"/>
        <v>0</v>
      </c>
      <c r="BG47" s="13">
        <f t="shared" si="41"/>
        <v>0</v>
      </c>
      <c r="BH47" s="13">
        <f t="shared" si="42"/>
        <v>0</v>
      </c>
      <c r="BI47" s="25">
        <f t="shared" si="43"/>
        <v>0</v>
      </c>
      <c r="BJ47" s="24" t="e">
        <f t="shared" si="72"/>
        <v>#NUM!</v>
      </c>
      <c r="BK47" s="13" t="e">
        <f t="shared" si="73"/>
        <v>#NUM!</v>
      </c>
      <c r="BL47" s="13" t="e">
        <f t="shared" si="74"/>
        <v>#NUM!</v>
      </c>
      <c r="BM47" s="13" t="e">
        <f t="shared" si="75"/>
        <v>#NUM!</v>
      </c>
      <c r="BN47" s="25" t="e">
        <f t="shared" si="76"/>
        <v>#NUM!</v>
      </c>
      <c r="BO47" s="13">
        <f t="shared" si="44"/>
        <v>0</v>
      </c>
      <c r="BP47" s="13">
        <f t="shared" si="45"/>
        <v>0</v>
      </c>
      <c r="BQ47" s="13">
        <f t="shared" si="46"/>
        <v>0</v>
      </c>
      <c r="BR47" s="13">
        <f t="shared" si="47"/>
        <v>0</v>
      </c>
      <c r="BS47" s="13">
        <f t="shared" si="48"/>
        <v>0</v>
      </c>
      <c r="BT47" s="13">
        <f t="shared" si="49"/>
        <v>0</v>
      </c>
      <c r="BU47" s="13">
        <f t="shared" si="50"/>
        <v>0</v>
      </c>
      <c r="BV47" s="13">
        <f t="shared" si="51"/>
        <v>0</v>
      </c>
      <c r="BW47" s="13">
        <f t="shared" si="52"/>
        <v>0</v>
      </c>
      <c r="BX47" s="13">
        <f t="shared" si="53"/>
        <v>0</v>
      </c>
      <c r="BY47" s="13">
        <f t="shared" si="54"/>
        <v>0</v>
      </c>
      <c r="BZ47" s="13">
        <f t="shared" si="55"/>
        <v>0</v>
      </c>
      <c r="CA47" s="13">
        <f t="shared" si="56"/>
        <v>0</v>
      </c>
      <c r="CB47" s="13">
        <f t="shared" si="57"/>
        <v>0</v>
      </c>
      <c r="CC47" s="13">
        <f t="shared" si="58"/>
        <v>0</v>
      </c>
      <c r="CD47" s="13">
        <f t="shared" si="59"/>
        <v>0</v>
      </c>
      <c r="CE47" s="13">
        <f t="shared" si="60"/>
        <v>0</v>
      </c>
      <c r="CF47" s="13">
        <f t="shared" si="61"/>
        <v>0</v>
      </c>
      <c r="CG47" s="13">
        <f t="shared" si="62"/>
        <v>0</v>
      </c>
      <c r="CH47" s="13">
        <f t="shared" si="63"/>
        <v>0</v>
      </c>
      <c r="CI47" s="13">
        <f t="shared" si="64"/>
        <v>0</v>
      </c>
      <c r="CJ47" s="13">
        <f t="shared" si="65"/>
        <v>0</v>
      </c>
      <c r="CK47" s="13">
        <f t="shared" si="66"/>
        <v>0</v>
      </c>
      <c r="CL47" s="13">
        <f t="shared" si="67"/>
        <v>0</v>
      </c>
      <c r="CM47" s="13">
        <f t="shared" si="68"/>
        <v>0</v>
      </c>
      <c r="CN47" s="13">
        <f t="shared" si="69"/>
        <v>0</v>
      </c>
      <c r="CO47" s="20">
        <f t="shared" si="77"/>
        <v>5.9000000000000003E-12</v>
      </c>
      <c r="CP47" s="6">
        <v>5.9000000000000003E-12</v>
      </c>
    </row>
    <row r="48" spans="1:94" ht="14.4" customHeight="1" x14ac:dyDescent="0.25">
      <c r="A48" s="45">
        <f t="shared" si="70"/>
        <v>43</v>
      </c>
      <c r="C48" s="55">
        <f t="shared" si="71"/>
        <v>5.8000000000000003E-12</v>
      </c>
      <c r="D48" s="45">
        <f t="shared" si="12"/>
        <v>0</v>
      </c>
      <c r="E48" s="45">
        <f t="shared" si="13"/>
        <v>0</v>
      </c>
      <c r="F48" s="45">
        <f t="shared" si="14"/>
        <v>0</v>
      </c>
      <c r="G48" s="45">
        <f t="shared" si="15"/>
        <v>0</v>
      </c>
      <c r="H48" s="46">
        <f t="shared" si="16"/>
        <v>0</v>
      </c>
      <c r="I48" s="49">
        <f t="shared" si="17"/>
        <v>0</v>
      </c>
      <c r="AC48" s="41"/>
      <c r="AJ48" s="13">
        <f t="shared" si="18"/>
        <v>100</v>
      </c>
      <c r="AK48" s="13">
        <f t="shared" si="19"/>
        <v>100</v>
      </c>
      <c r="AL48" s="13">
        <f t="shared" si="20"/>
        <v>100</v>
      </c>
      <c r="AM48" s="13">
        <f t="shared" si="21"/>
        <v>100</v>
      </c>
      <c r="AN48" s="13">
        <f t="shared" si="22"/>
        <v>0</v>
      </c>
      <c r="AO48" s="13">
        <f t="shared" si="23"/>
        <v>0</v>
      </c>
      <c r="AP48" s="13">
        <f t="shared" si="24"/>
        <v>0</v>
      </c>
      <c r="AQ48" s="13">
        <f t="shared" si="25"/>
        <v>0</v>
      </c>
      <c r="AR48" s="13">
        <f t="shared" si="26"/>
        <v>0</v>
      </c>
      <c r="AS48" s="13">
        <f t="shared" si="27"/>
        <v>0</v>
      </c>
      <c r="AT48" s="13">
        <f t="shared" si="28"/>
        <v>0</v>
      </c>
      <c r="AU48" s="13">
        <f t="shared" si="29"/>
        <v>0</v>
      </c>
      <c r="AV48" s="13">
        <f t="shared" si="30"/>
        <v>0</v>
      </c>
      <c r="AW48" s="13">
        <f t="shared" si="31"/>
        <v>0</v>
      </c>
      <c r="AX48" s="13">
        <f t="shared" si="32"/>
        <v>0</v>
      </c>
      <c r="AY48" s="13">
        <f t="shared" si="33"/>
        <v>0</v>
      </c>
      <c r="AZ48" s="13">
        <f t="shared" si="34"/>
        <v>0</v>
      </c>
      <c r="BA48" s="13">
        <f t="shared" si="35"/>
        <v>0</v>
      </c>
      <c r="BB48" s="13">
        <f t="shared" si="36"/>
        <v>0</v>
      </c>
      <c r="BC48" s="13">
        <f t="shared" si="37"/>
        <v>0</v>
      </c>
      <c r="BD48" s="13">
        <f t="shared" si="38"/>
        <v>0</v>
      </c>
      <c r="BE48" s="13">
        <f t="shared" si="39"/>
        <v>0</v>
      </c>
      <c r="BF48" s="13">
        <f t="shared" si="40"/>
        <v>0</v>
      </c>
      <c r="BG48" s="13">
        <f t="shared" si="41"/>
        <v>0</v>
      </c>
      <c r="BH48" s="13">
        <f t="shared" si="42"/>
        <v>0</v>
      </c>
      <c r="BI48" s="25">
        <f t="shared" si="43"/>
        <v>0</v>
      </c>
      <c r="BJ48" s="24" t="e">
        <f t="shared" si="72"/>
        <v>#NUM!</v>
      </c>
      <c r="BK48" s="13" t="e">
        <f t="shared" si="73"/>
        <v>#NUM!</v>
      </c>
      <c r="BL48" s="13" t="e">
        <f t="shared" si="74"/>
        <v>#NUM!</v>
      </c>
      <c r="BM48" s="13" t="e">
        <f t="shared" si="75"/>
        <v>#NUM!</v>
      </c>
      <c r="BN48" s="25" t="e">
        <f t="shared" si="76"/>
        <v>#NUM!</v>
      </c>
      <c r="BO48" s="13">
        <f t="shared" si="44"/>
        <v>0</v>
      </c>
      <c r="BP48" s="13">
        <f t="shared" si="45"/>
        <v>0</v>
      </c>
      <c r="BQ48" s="13">
        <f t="shared" si="46"/>
        <v>0</v>
      </c>
      <c r="BR48" s="13">
        <f t="shared" si="47"/>
        <v>0</v>
      </c>
      <c r="BS48" s="13">
        <f t="shared" si="48"/>
        <v>0</v>
      </c>
      <c r="BT48" s="13">
        <f t="shared" si="49"/>
        <v>0</v>
      </c>
      <c r="BU48" s="13">
        <f t="shared" si="50"/>
        <v>0</v>
      </c>
      <c r="BV48" s="13">
        <f t="shared" si="51"/>
        <v>0</v>
      </c>
      <c r="BW48" s="13">
        <f t="shared" si="52"/>
        <v>0</v>
      </c>
      <c r="BX48" s="13">
        <f t="shared" si="53"/>
        <v>0</v>
      </c>
      <c r="BY48" s="13">
        <f t="shared" si="54"/>
        <v>0</v>
      </c>
      <c r="BZ48" s="13">
        <f t="shared" si="55"/>
        <v>0</v>
      </c>
      <c r="CA48" s="13">
        <f t="shared" si="56"/>
        <v>0</v>
      </c>
      <c r="CB48" s="13">
        <f t="shared" si="57"/>
        <v>0</v>
      </c>
      <c r="CC48" s="13">
        <f t="shared" si="58"/>
        <v>0</v>
      </c>
      <c r="CD48" s="13">
        <f t="shared" si="59"/>
        <v>0</v>
      </c>
      <c r="CE48" s="13">
        <f t="shared" si="60"/>
        <v>0</v>
      </c>
      <c r="CF48" s="13">
        <f t="shared" si="61"/>
        <v>0</v>
      </c>
      <c r="CG48" s="13">
        <f t="shared" si="62"/>
        <v>0</v>
      </c>
      <c r="CH48" s="13">
        <f t="shared" si="63"/>
        <v>0</v>
      </c>
      <c r="CI48" s="13">
        <f t="shared" si="64"/>
        <v>0</v>
      </c>
      <c r="CJ48" s="13">
        <f t="shared" si="65"/>
        <v>0</v>
      </c>
      <c r="CK48" s="13">
        <f t="shared" si="66"/>
        <v>0</v>
      </c>
      <c r="CL48" s="13">
        <f t="shared" si="67"/>
        <v>0</v>
      </c>
      <c r="CM48" s="13">
        <f t="shared" si="68"/>
        <v>0</v>
      </c>
      <c r="CN48" s="13">
        <f t="shared" si="69"/>
        <v>0</v>
      </c>
      <c r="CO48" s="20">
        <f t="shared" si="77"/>
        <v>5.8000000000000003E-12</v>
      </c>
      <c r="CP48" s="6">
        <v>5.8000000000000003E-12</v>
      </c>
    </row>
    <row r="49" spans="1:94" ht="14.4" customHeight="1" x14ac:dyDescent="0.25">
      <c r="A49" s="45">
        <f t="shared" si="70"/>
        <v>44</v>
      </c>
      <c r="C49" s="55">
        <f t="shared" si="71"/>
        <v>5.7000000000000003E-12</v>
      </c>
      <c r="D49" s="45">
        <f t="shared" si="12"/>
        <v>0</v>
      </c>
      <c r="E49" s="45">
        <f t="shared" si="13"/>
        <v>0</v>
      </c>
      <c r="F49" s="45">
        <f t="shared" si="14"/>
        <v>0</v>
      </c>
      <c r="G49" s="45">
        <f t="shared" si="15"/>
        <v>0</v>
      </c>
      <c r="H49" s="46">
        <f t="shared" si="16"/>
        <v>0</v>
      </c>
      <c r="I49" s="49">
        <f t="shared" si="17"/>
        <v>0</v>
      </c>
      <c r="AC49" s="41"/>
      <c r="AJ49" s="13">
        <f t="shared" si="18"/>
        <v>100</v>
      </c>
      <c r="AK49" s="13">
        <f t="shared" si="19"/>
        <v>100</v>
      </c>
      <c r="AL49" s="13">
        <f t="shared" si="20"/>
        <v>100</v>
      </c>
      <c r="AM49" s="13">
        <f t="shared" si="21"/>
        <v>100</v>
      </c>
      <c r="AN49" s="13">
        <f t="shared" si="22"/>
        <v>0</v>
      </c>
      <c r="AO49" s="13">
        <f t="shared" si="23"/>
        <v>0</v>
      </c>
      <c r="AP49" s="13">
        <f t="shared" si="24"/>
        <v>0</v>
      </c>
      <c r="AQ49" s="13">
        <f t="shared" si="25"/>
        <v>0</v>
      </c>
      <c r="AR49" s="13">
        <f t="shared" si="26"/>
        <v>0</v>
      </c>
      <c r="AS49" s="13">
        <f t="shared" si="27"/>
        <v>0</v>
      </c>
      <c r="AT49" s="13">
        <f t="shared" si="28"/>
        <v>0</v>
      </c>
      <c r="AU49" s="13">
        <f t="shared" si="29"/>
        <v>0</v>
      </c>
      <c r="AV49" s="13">
        <f t="shared" si="30"/>
        <v>0</v>
      </c>
      <c r="AW49" s="13">
        <f t="shared" si="31"/>
        <v>0</v>
      </c>
      <c r="AX49" s="13">
        <f t="shared" si="32"/>
        <v>0</v>
      </c>
      <c r="AY49" s="13">
        <f t="shared" si="33"/>
        <v>0</v>
      </c>
      <c r="AZ49" s="13">
        <f t="shared" si="34"/>
        <v>0</v>
      </c>
      <c r="BA49" s="13">
        <f t="shared" si="35"/>
        <v>0</v>
      </c>
      <c r="BB49" s="13">
        <f t="shared" si="36"/>
        <v>0</v>
      </c>
      <c r="BC49" s="13">
        <f t="shared" si="37"/>
        <v>0</v>
      </c>
      <c r="BD49" s="13">
        <f t="shared" si="38"/>
        <v>0</v>
      </c>
      <c r="BE49" s="13">
        <f t="shared" si="39"/>
        <v>0</v>
      </c>
      <c r="BF49" s="13">
        <f t="shared" si="40"/>
        <v>0</v>
      </c>
      <c r="BG49" s="13">
        <f t="shared" si="41"/>
        <v>0</v>
      </c>
      <c r="BH49" s="13">
        <f t="shared" si="42"/>
        <v>0</v>
      </c>
      <c r="BI49" s="25">
        <f t="shared" si="43"/>
        <v>0</v>
      </c>
      <c r="BJ49" s="24" t="e">
        <f t="shared" si="72"/>
        <v>#NUM!</v>
      </c>
      <c r="BK49" s="13" t="e">
        <f t="shared" si="73"/>
        <v>#NUM!</v>
      </c>
      <c r="BL49" s="13" t="e">
        <f t="shared" si="74"/>
        <v>#NUM!</v>
      </c>
      <c r="BM49" s="13" t="e">
        <f t="shared" si="75"/>
        <v>#NUM!</v>
      </c>
      <c r="BN49" s="25" t="e">
        <f t="shared" si="76"/>
        <v>#NUM!</v>
      </c>
      <c r="BO49" s="13">
        <f t="shared" si="44"/>
        <v>0</v>
      </c>
      <c r="BP49" s="13">
        <f t="shared" si="45"/>
        <v>0</v>
      </c>
      <c r="BQ49" s="13">
        <f t="shared" si="46"/>
        <v>0</v>
      </c>
      <c r="BR49" s="13">
        <f t="shared" si="47"/>
        <v>0</v>
      </c>
      <c r="BS49" s="13">
        <f t="shared" si="48"/>
        <v>0</v>
      </c>
      <c r="BT49" s="13">
        <f t="shared" si="49"/>
        <v>0</v>
      </c>
      <c r="BU49" s="13">
        <f t="shared" si="50"/>
        <v>0</v>
      </c>
      <c r="BV49" s="13">
        <f t="shared" si="51"/>
        <v>0</v>
      </c>
      <c r="BW49" s="13">
        <f t="shared" si="52"/>
        <v>0</v>
      </c>
      <c r="BX49" s="13">
        <f t="shared" si="53"/>
        <v>0</v>
      </c>
      <c r="BY49" s="13">
        <f t="shared" si="54"/>
        <v>0</v>
      </c>
      <c r="BZ49" s="13">
        <f t="shared" si="55"/>
        <v>0</v>
      </c>
      <c r="CA49" s="13">
        <f t="shared" si="56"/>
        <v>0</v>
      </c>
      <c r="CB49" s="13">
        <f t="shared" si="57"/>
        <v>0</v>
      </c>
      <c r="CC49" s="13">
        <f t="shared" si="58"/>
        <v>0</v>
      </c>
      <c r="CD49" s="13">
        <f t="shared" si="59"/>
        <v>0</v>
      </c>
      <c r="CE49" s="13">
        <f t="shared" si="60"/>
        <v>0</v>
      </c>
      <c r="CF49" s="13">
        <f t="shared" si="61"/>
        <v>0</v>
      </c>
      <c r="CG49" s="13">
        <f t="shared" si="62"/>
        <v>0</v>
      </c>
      <c r="CH49" s="13">
        <f t="shared" si="63"/>
        <v>0</v>
      </c>
      <c r="CI49" s="13">
        <f t="shared" si="64"/>
        <v>0</v>
      </c>
      <c r="CJ49" s="13">
        <f t="shared" si="65"/>
        <v>0</v>
      </c>
      <c r="CK49" s="13">
        <f t="shared" si="66"/>
        <v>0</v>
      </c>
      <c r="CL49" s="13">
        <f t="shared" si="67"/>
        <v>0</v>
      </c>
      <c r="CM49" s="13">
        <f t="shared" si="68"/>
        <v>0</v>
      </c>
      <c r="CN49" s="13">
        <f t="shared" si="69"/>
        <v>0</v>
      </c>
      <c r="CO49" s="20">
        <f t="shared" si="77"/>
        <v>5.7000000000000003E-12</v>
      </c>
      <c r="CP49" s="6">
        <v>5.7000000000000003E-12</v>
      </c>
    </row>
    <row r="50" spans="1:94" ht="14.4" customHeight="1" x14ac:dyDescent="0.25">
      <c r="A50" s="45">
        <f t="shared" si="70"/>
        <v>45</v>
      </c>
      <c r="C50" s="55">
        <f t="shared" si="71"/>
        <v>5.6000000000000004E-12</v>
      </c>
      <c r="D50" s="45">
        <f t="shared" si="12"/>
        <v>0</v>
      </c>
      <c r="E50" s="45">
        <f t="shared" si="13"/>
        <v>0</v>
      </c>
      <c r="F50" s="45">
        <f t="shared" si="14"/>
        <v>0</v>
      </c>
      <c r="G50" s="45">
        <f t="shared" si="15"/>
        <v>0</v>
      </c>
      <c r="H50" s="46">
        <f t="shared" si="16"/>
        <v>0</v>
      </c>
      <c r="I50" s="49">
        <f t="shared" si="17"/>
        <v>0</v>
      </c>
      <c r="AC50" s="41"/>
      <c r="AJ50" s="13">
        <f t="shared" si="18"/>
        <v>100</v>
      </c>
      <c r="AK50" s="13">
        <f t="shared" si="19"/>
        <v>100</v>
      </c>
      <c r="AL50" s="13">
        <f t="shared" si="20"/>
        <v>100</v>
      </c>
      <c r="AM50" s="13">
        <f t="shared" si="21"/>
        <v>100</v>
      </c>
      <c r="AN50" s="13">
        <f t="shared" si="22"/>
        <v>0</v>
      </c>
      <c r="AO50" s="13">
        <f t="shared" si="23"/>
        <v>0</v>
      </c>
      <c r="AP50" s="13">
        <f t="shared" si="24"/>
        <v>0</v>
      </c>
      <c r="AQ50" s="13">
        <f t="shared" si="25"/>
        <v>0</v>
      </c>
      <c r="AR50" s="13">
        <f t="shared" si="26"/>
        <v>0</v>
      </c>
      <c r="AS50" s="13">
        <f t="shared" si="27"/>
        <v>0</v>
      </c>
      <c r="AT50" s="13">
        <f t="shared" si="28"/>
        <v>0</v>
      </c>
      <c r="AU50" s="13">
        <f t="shared" si="29"/>
        <v>0</v>
      </c>
      <c r="AV50" s="13">
        <f t="shared" si="30"/>
        <v>0</v>
      </c>
      <c r="AW50" s="13">
        <f t="shared" si="31"/>
        <v>0</v>
      </c>
      <c r="AX50" s="13">
        <f t="shared" si="32"/>
        <v>0</v>
      </c>
      <c r="AY50" s="13">
        <f t="shared" si="33"/>
        <v>0</v>
      </c>
      <c r="AZ50" s="13">
        <f t="shared" si="34"/>
        <v>0</v>
      </c>
      <c r="BA50" s="13">
        <f t="shared" si="35"/>
        <v>0</v>
      </c>
      <c r="BB50" s="13">
        <f t="shared" si="36"/>
        <v>0</v>
      </c>
      <c r="BC50" s="13">
        <f t="shared" si="37"/>
        <v>0</v>
      </c>
      <c r="BD50" s="13">
        <f t="shared" si="38"/>
        <v>0</v>
      </c>
      <c r="BE50" s="13">
        <f t="shared" si="39"/>
        <v>0</v>
      </c>
      <c r="BF50" s="13">
        <f t="shared" si="40"/>
        <v>0</v>
      </c>
      <c r="BG50" s="13">
        <f t="shared" si="41"/>
        <v>0</v>
      </c>
      <c r="BH50" s="13">
        <f t="shared" si="42"/>
        <v>0</v>
      </c>
      <c r="BI50" s="25">
        <f t="shared" si="43"/>
        <v>0</v>
      </c>
      <c r="BJ50" s="24" t="e">
        <f t="shared" si="72"/>
        <v>#NUM!</v>
      </c>
      <c r="BK50" s="13" t="e">
        <f t="shared" si="73"/>
        <v>#NUM!</v>
      </c>
      <c r="BL50" s="13" t="e">
        <f t="shared" si="74"/>
        <v>#NUM!</v>
      </c>
      <c r="BM50" s="13" t="e">
        <f t="shared" si="75"/>
        <v>#NUM!</v>
      </c>
      <c r="BN50" s="25" t="e">
        <f t="shared" si="76"/>
        <v>#NUM!</v>
      </c>
      <c r="BO50" s="13">
        <f t="shared" si="44"/>
        <v>0</v>
      </c>
      <c r="BP50" s="13">
        <f t="shared" si="45"/>
        <v>0</v>
      </c>
      <c r="BQ50" s="13">
        <f t="shared" si="46"/>
        <v>0</v>
      </c>
      <c r="BR50" s="13">
        <f t="shared" si="47"/>
        <v>0</v>
      </c>
      <c r="BS50" s="13">
        <f t="shared" si="48"/>
        <v>0</v>
      </c>
      <c r="BT50" s="13">
        <f t="shared" si="49"/>
        <v>0</v>
      </c>
      <c r="BU50" s="13">
        <f t="shared" si="50"/>
        <v>0</v>
      </c>
      <c r="BV50" s="13">
        <f t="shared" si="51"/>
        <v>0</v>
      </c>
      <c r="BW50" s="13">
        <f t="shared" si="52"/>
        <v>0</v>
      </c>
      <c r="BX50" s="13">
        <f t="shared" si="53"/>
        <v>0</v>
      </c>
      <c r="BY50" s="13">
        <f t="shared" si="54"/>
        <v>0</v>
      </c>
      <c r="BZ50" s="13">
        <f t="shared" si="55"/>
        <v>0</v>
      </c>
      <c r="CA50" s="13">
        <f t="shared" si="56"/>
        <v>0</v>
      </c>
      <c r="CB50" s="13">
        <f t="shared" si="57"/>
        <v>0</v>
      </c>
      <c r="CC50" s="13">
        <f t="shared" si="58"/>
        <v>0</v>
      </c>
      <c r="CD50" s="13">
        <f t="shared" si="59"/>
        <v>0</v>
      </c>
      <c r="CE50" s="13">
        <f t="shared" si="60"/>
        <v>0</v>
      </c>
      <c r="CF50" s="13">
        <f t="shared" si="61"/>
        <v>0</v>
      </c>
      <c r="CG50" s="13">
        <f t="shared" si="62"/>
        <v>0</v>
      </c>
      <c r="CH50" s="13">
        <f t="shared" si="63"/>
        <v>0</v>
      </c>
      <c r="CI50" s="13">
        <f t="shared" si="64"/>
        <v>0</v>
      </c>
      <c r="CJ50" s="13">
        <f t="shared" si="65"/>
        <v>0</v>
      </c>
      <c r="CK50" s="13">
        <f t="shared" si="66"/>
        <v>0</v>
      </c>
      <c r="CL50" s="13">
        <f t="shared" si="67"/>
        <v>0</v>
      </c>
      <c r="CM50" s="13">
        <f t="shared" si="68"/>
        <v>0</v>
      </c>
      <c r="CN50" s="13">
        <f t="shared" si="69"/>
        <v>0</v>
      </c>
      <c r="CO50" s="20">
        <f t="shared" si="77"/>
        <v>5.6000000000000004E-12</v>
      </c>
      <c r="CP50" s="6">
        <v>5.6000000000000004E-12</v>
      </c>
    </row>
    <row r="51" spans="1:94" ht="14.4" customHeight="1" x14ac:dyDescent="0.25">
      <c r="A51" s="45">
        <f t="shared" si="70"/>
        <v>46</v>
      </c>
      <c r="C51" s="55">
        <f t="shared" si="71"/>
        <v>5.5000000000000004E-12</v>
      </c>
      <c r="D51" s="45">
        <f t="shared" si="12"/>
        <v>0</v>
      </c>
      <c r="E51" s="45">
        <f t="shared" si="13"/>
        <v>0</v>
      </c>
      <c r="F51" s="45">
        <f t="shared" si="14"/>
        <v>0</v>
      </c>
      <c r="G51" s="45">
        <f t="shared" si="15"/>
        <v>0</v>
      </c>
      <c r="H51" s="46">
        <f t="shared" si="16"/>
        <v>0</v>
      </c>
      <c r="I51" s="49">
        <f t="shared" si="17"/>
        <v>0</v>
      </c>
      <c r="AJ51" s="13">
        <f t="shared" si="18"/>
        <v>100</v>
      </c>
      <c r="AK51" s="13">
        <f t="shared" si="19"/>
        <v>100</v>
      </c>
      <c r="AL51" s="13">
        <f t="shared" si="20"/>
        <v>100</v>
      </c>
      <c r="AM51" s="13">
        <f t="shared" si="21"/>
        <v>100</v>
      </c>
      <c r="AN51" s="13">
        <f t="shared" si="22"/>
        <v>0</v>
      </c>
      <c r="AO51" s="13">
        <f t="shared" si="23"/>
        <v>0</v>
      </c>
      <c r="AP51" s="13">
        <f t="shared" si="24"/>
        <v>0</v>
      </c>
      <c r="AQ51" s="13">
        <f t="shared" si="25"/>
        <v>0</v>
      </c>
      <c r="AR51" s="13">
        <f t="shared" si="26"/>
        <v>0</v>
      </c>
      <c r="AS51" s="13">
        <f t="shared" si="27"/>
        <v>0</v>
      </c>
      <c r="AT51" s="13">
        <f t="shared" si="28"/>
        <v>0</v>
      </c>
      <c r="AU51" s="13">
        <f t="shared" si="29"/>
        <v>0</v>
      </c>
      <c r="AV51" s="13">
        <f t="shared" si="30"/>
        <v>0</v>
      </c>
      <c r="AW51" s="13">
        <f t="shared" si="31"/>
        <v>0</v>
      </c>
      <c r="AX51" s="13">
        <f t="shared" si="32"/>
        <v>0</v>
      </c>
      <c r="AY51" s="13">
        <f t="shared" si="33"/>
        <v>0</v>
      </c>
      <c r="AZ51" s="13">
        <f t="shared" si="34"/>
        <v>0</v>
      </c>
      <c r="BA51" s="13">
        <f t="shared" si="35"/>
        <v>0</v>
      </c>
      <c r="BB51" s="13">
        <f t="shared" si="36"/>
        <v>0</v>
      </c>
      <c r="BC51" s="13">
        <f t="shared" si="37"/>
        <v>0</v>
      </c>
      <c r="BD51" s="13">
        <f t="shared" si="38"/>
        <v>0</v>
      </c>
      <c r="BE51" s="13">
        <f t="shared" si="39"/>
        <v>0</v>
      </c>
      <c r="BF51" s="13">
        <f t="shared" si="40"/>
        <v>0</v>
      </c>
      <c r="BG51" s="13">
        <f t="shared" si="41"/>
        <v>0</v>
      </c>
      <c r="BH51" s="13">
        <f t="shared" si="42"/>
        <v>0</v>
      </c>
      <c r="BI51" s="25">
        <f t="shared" si="43"/>
        <v>0</v>
      </c>
      <c r="BJ51" s="24" t="e">
        <f t="shared" si="72"/>
        <v>#NUM!</v>
      </c>
      <c r="BK51" s="13" t="e">
        <f t="shared" si="73"/>
        <v>#NUM!</v>
      </c>
      <c r="BL51" s="13" t="e">
        <f t="shared" si="74"/>
        <v>#NUM!</v>
      </c>
      <c r="BM51" s="13" t="e">
        <f t="shared" si="75"/>
        <v>#NUM!</v>
      </c>
      <c r="BN51" s="25" t="e">
        <f t="shared" si="76"/>
        <v>#NUM!</v>
      </c>
      <c r="BO51" s="13">
        <f t="shared" si="44"/>
        <v>0</v>
      </c>
      <c r="BP51" s="13">
        <f t="shared" si="45"/>
        <v>0</v>
      </c>
      <c r="BQ51" s="13">
        <f t="shared" si="46"/>
        <v>0</v>
      </c>
      <c r="BR51" s="13">
        <f t="shared" si="47"/>
        <v>0</v>
      </c>
      <c r="BS51" s="13">
        <f t="shared" si="48"/>
        <v>0</v>
      </c>
      <c r="BT51" s="13">
        <f t="shared" si="49"/>
        <v>0</v>
      </c>
      <c r="BU51" s="13">
        <f t="shared" si="50"/>
        <v>0</v>
      </c>
      <c r="BV51" s="13">
        <f t="shared" si="51"/>
        <v>0</v>
      </c>
      <c r="BW51" s="13">
        <f t="shared" si="52"/>
        <v>0</v>
      </c>
      <c r="BX51" s="13">
        <f t="shared" si="53"/>
        <v>0</v>
      </c>
      <c r="BY51" s="13">
        <f t="shared" si="54"/>
        <v>0</v>
      </c>
      <c r="BZ51" s="13">
        <f t="shared" si="55"/>
        <v>0</v>
      </c>
      <c r="CA51" s="13">
        <f t="shared" si="56"/>
        <v>0</v>
      </c>
      <c r="CB51" s="13">
        <f t="shared" si="57"/>
        <v>0</v>
      </c>
      <c r="CC51" s="13">
        <f t="shared" si="58"/>
        <v>0</v>
      </c>
      <c r="CD51" s="13">
        <f t="shared" si="59"/>
        <v>0</v>
      </c>
      <c r="CE51" s="13">
        <f t="shared" si="60"/>
        <v>0</v>
      </c>
      <c r="CF51" s="13">
        <f t="shared" si="61"/>
        <v>0</v>
      </c>
      <c r="CG51" s="13">
        <f t="shared" si="62"/>
        <v>0</v>
      </c>
      <c r="CH51" s="13">
        <f t="shared" si="63"/>
        <v>0</v>
      </c>
      <c r="CI51" s="13">
        <f t="shared" si="64"/>
        <v>0</v>
      </c>
      <c r="CJ51" s="13">
        <f t="shared" si="65"/>
        <v>0</v>
      </c>
      <c r="CK51" s="13">
        <f t="shared" si="66"/>
        <v>0</v>
      </c>
      <c r="CL51" s="13">
        <f t="shared" si="67"/>
        <v>0</v>
      </c>
      <c r="CM51" s="13">
        <f t="shared" si="68"/>
        <v>0</v>
      </c>
      <c r="CN51" s="13">
        <f t="shared" si="69"/>
        <v>0</v>
      </c>
      <c r="CO51" s="20">
        <f t="shared" si="77"/>
        <v>5.5000000000000004E-12</v>
      </c>
      <c r="CP51" s="6">
        <v>5.5000000000000004E-12</v>
      </c>
    </row>
    <row r="52" spans="1:94" ht="14.4" customHeight="1" x14ac:dyDescent="0.25">
      <c r="A52" s="45">
        <f t="shared" si="70"/>
        <v>47</v>
      </c>
      <c r="C52" s="55">
        <f t="shared" si="71"/>
        <v>5.3999999999999996E-12</v>
      </c>
      <c r="D52" s="45">
        <f t="shared" si="12"/>
        <v>0</v>
      </c>
      <c r="E52" s="45">
        <f t="shared" si="13"/>
        <v>0</v>
      </c>
      <c r="F52" s="45">
        <f t="shared" si="14"/>
        <v>0</v>
      </c>
      <c r="G52" s="45">
        <f t="shared" si="15"/>
        <v>0</v>
      </c>
      <c r="H52" s="46">
        <f t="shared" si="16"/>
        <v>0</v>
      </c>
      <c r="I52" s="49">
        <f t="shared" si="17"/>
        <v>0</v>
      </c>
      <c r="AJ52" s="13">
        <f t="shared" si="18"/>
        <v>100</v>
      </c>
      <c r="AK52" s="13">
        <f t="shared" si="19"/>
        <v>100</v>
      </c>
      <c r="AL52" s="13">
        <f t="shared" si="20"/>
        <v>100</v>
      </c>
      <c r="AM52" s="13">
        <f t="shared" si="21"/>
        <v>100</v>
      </c>
      <c r="AN52" s="13">
        <f t="shared" si="22"/>
        <v>0</v>
      </c>
      <c r="AO52" s="13">
        <f t="shared" si="23"/>
        <v>0</v>
      </c>
      <c r="AP52" s="13">
        <f t="shared" si="24"/>
        <v>0</v>
      </c>
      <c r="AQ52" s="13">
        <f t="shared" si="25"/>
        <v>0</v>
      </c>
      <c r="AR52" s="13">
        <f t="shared" si="26"/>
        <v>0</v>
      </c>
      <c r="AS52" s="13">
        <f t="shared" si="27"/>
        <v>0</v>
      </c>
      <c r="AT52" s="13">
        <f t="shared" si="28"/>
        <v>0</v>
      </c>
      <c r="AU52" s="13">
        <f t="shared" si="29"/>
        <v>0</v>
      </c>
      <c r="AV52" s="13">
        <f t="shared" si="30"/>
        <v>0</v>
      </c>
      <c r="AW52" s="13">
        <f t="shared" si="31"/>
        <v>0</v>
      </c>
      <c r="AX52" s="13">
        <f t="shared" si="32"/>
        <v>0</v>
      </c>
      <c r="AY52" s="13">
        <f t="shared" si="33"/>
        <v>0</v>
      </c>
      <c r="AZ52" s="13">
        <f t="shared" si="34"/>
        <v>0</v>
      </c>
      <c r="BA52" s="13">
        <f t="shared" si="35"/>
        <v>0</v>
      </c>
      <c r="BB52" s="13">
        <f t="shared" si="36"/>
        <v>0</v>
      </c>
      <c r="BC52" s="13">
        <f t="shared" si="37"/>
        <v>0</v>
      </c>
      <c r="BD52" s="13">
        <f t="shared" si="38"/>
        <v>0</v>
      </c>
      <c r="BE52" s="13">
        <f t="shared" si="39"/>
        <v>0</v>
      </c>
      <c r="BF52" s="13">
        <f t="shared" si="40"/>
        <v>0</v>
      </c>
      <c r="BG52" s="13">
        <f t="shared" si="41"/>
        <v>0</v>
      </c>
      <c r="BH52" s="13">
        <f t="shared" si="42"/>
        <v>0</v>
      </c>
      <c r="BI52" s="25">
        <f t="shared" si="43"/>
        <v>0</v>
      </c>
      <c r="BJ52" s="24" t="e">
        <f t="shared" si="72"/>
        <v>#NUM!</v>
      </c>
      <c r="BK52" s="13" t="e">
        <f t="shared" si="73"/>
        <v>#NUM!</v>
      </c>
      <c r="BL52" s="13" t="e">
        <f t="shared" si="74"/>
        <v>#NUM!</v>
      </c>
      <c r="BM52" s="13" t="e">
        <f t="shared" si="75"/>
        <v>#NUM!</v>
      </c>
      <c r="BN52" s="25" t="e">
        <f t="shared" si="76"/>
        <v>#NUM!</v>
      </c>
      <c r="BO52" s="13">
        <f t="shared" si="44"/>
        <v>0</v>
      </c>
      <c r="BP52" s="13">
        <f t="shared" si="45"/>
        <v>0</v>
      </c>
      <c r="BQ52" s="13">
        <f t="shared" si="46"/>
        <v>0</v>
      </c>
      <c r="BR52" s="13">
        <f t="shared" si="47"/>
        <v>0</v>
      </c>
      <c r="BS52" s="13">
        <f t="shared" si="48"/>
        <v>0</v>
      </c>
      <c r="BT52" s="13">
        <f t="shared" si="49"/>
        <v>0</v>
      </c>
      <c r="BU52" s="13">
        <f t="shared" si="50"/>
        <v>0</v>
      </c>
      <c r="BV52" s="13">
        <f t="shared" si="51"/>
        <v>0</v>
      </c>
      <c r="BW52" s="13">
        <f t="shared" si="52"/>
        <v>0</v>
      </c>
      <c r="BX52" s="13">
        <f t="shared" si="53"/>
        <v>0</v>
      </c>
      <c r="BY52" s="13">
        <f t="shared" si="54"/>
        <v>0</v>
      </c>
      <c r="BZ52" s="13">
        <f t="shared" si="55"/>
        <v>0</v>
      </c>
      <c r="CA52" s="13">
        <f t="shared" si="56"/>
        <v>0</v>
      </c>
      <c r="CB52" s="13">
        <f t="shared" si="57"/>
        <v>0</v>
      </c>
      <c r="CC52" s="13">
        <f t="shared" si="58"/>
        <v>0</v>
      </c>
      <c r="CD52" s="13">
        <f t="shared" si="59"/>
        <v>0</v>
      </c>
      <c r="CE52" s="13">
        <f t="shared" si="60"/>
        <v>0</v>
      </c>
      <c r="CF52" s="13">
        <f t="shared" si="61"/>
        <v>0</v>
      </c>
      <c r="CG52" s="13">
        <f t="shared" si="62"/>
        <v>0</v>
      </c>
      <c r="CH52" s="13">
        <f t="shared" si="63"/>
        <v>0</v>
      </c>
      <c r="CI52" s="13">
        <f t="shared" si="64"/>
        <v>0</v>
      </c>
      <c r="CJ52" s="13">
        <f t="shared" si="65"/>
        <v>0</v>
      </c>
      <c r="CK52" s="13">
        <f t="shared" si="66"/>
        <v>0</v>
      </c>
      <c r="CL52" s="13">
        <f t="shared" si="67"/>
        <v>0</v>
      </c>
      <c r="CM52" s="13">
        <f t="shared" si="68"/>
        <v>0</v>
      </c>
      <c r="CN52" s="13">
        <f t="shared" si="69"/>
        <v>0</v>
      </c>
      <c r="CO52" s="20">
        <f t="shared" si="77"/>
        <v>5.3999999999999996E-12</v>
      </c>
      <c r="CP52" s="6">
        <v>5.3999999999999996E-12</v>
      </c>
    </row>
    <row r="53" spans="1:94" ht="14.4" customHeight="1" x14ac:dyDescent="0.25">
      <c r="A53" s="45">
        <f t="shared" si="70"/>
        <v>48</v>
      </c>
      <c r="C53" s="55">
        <f t="shared" si="71"/>
        <v>5.2999999999999996E-12</v>
      </c>
      <c r="D53" s="45">
        <f t="shared" si="12"/>
        <v>0</v>
      </c>
      <c r="E53" s="45">
        <f t="shared" si="13"/>
        <v>0</v>
      </c>
      <c r="F53" s="45">
        <f t="shared" si="14"/>
        <v>0</v>
      </c>
      <c r="G53" s="45">
        <f t="shared" si="15"/>
        <v>0</v>
      </c>
      <c r="H53" s="46">
        <f t="shared" si="16"/>
        <v>0</v>
      </c>
      <c r="I53" s="49">
        <f t="shared" si="17"/>
        <v>0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AJ53" s="13">
        <f t="shared" si="18"/>
        <v>100</v>
      </c>
      <c r="AK53" s="13">
        <f t="shared" si="19"/>
        <v>100</v>
      </c>
      <c r="AL53" s="13">
        <f t="shared" si="20"/>
        <v>100</v>
      </c>
      <c r="AM53" s="13">
        <f t="shared" si="21"/>
        <v>100</v>
      </c>
      <c r="AN53" s="13">
        <f t="shared" si="22"/>
        <v>0</v>
      </c>
      <c r="AO53" s="13">
        <f t="shared" si="23"/>
        <v>0</v>
      </c>
      <c r="AP53" s="13">
        <f t="shared" si="24"/>
        <v>0</v>
      </c>
      <c r="AQ53" s="13">
        <f t="shared" si="25"/>
        <v>0</v>
      </c>
      <c r="AR53" s="13">
        <f t="shared" si="26"/>
        <v>0</v>
      </c>
      <c r="AS53" s="13">
        <f t="shared" si="27"/>
        <v>0</v>
      </c>
      <c r="AT53" s="13">
        <f t="shared" si="28"/>
        <v>0</v>
      </c>
      <c r="AU53" s="13">
        <f t="shared" si="29"/>
        <v>0</v>
      </c>
      <c r="AV53" s="13">
        <f t="shared" si="30"/>
        <v>0</v>
      </c>
      <c r="AW53" s="13">
        <f t="shared" si="31"/>
        <v>0</v>
      </c>
      <c r="AX53" s="13">
        <f t="shared" si="32"/>
        <v>0</v>
      </c>
      <c r="AY53" s="13">
        <f t="shared" si="33"/>
        <v>0</v>
      </c>
      <c r="AZ53" s="13">
        <f t="shared" si="34"/>
        <v>0</v>
      </c>
      <c r="BA53" s="13">
        <f t="shared" si="35"/>
        <v>0</v>
      </c>
      <c r="BB53" s="13">
        <f t="shared" si="36"/>
        <v>0</v>
      </c>
      <c r="BC53" s="13">
        <f t="shared" si="37"/>
        <v>0</v>
      </c>
      <c r="BD53" s="13">
        <f t="shared" si="38"/>
        <v>0</v>
      </c>
      <c r="BE53" s="13">
        <f t="shared" si="39"/>
        <v>0</v>
      </c>
      <c r="BF53" s="13">
        <f t="shared" si="40"/>
        <v>0</v>
      </c>
      <c r="BG53" s="13">
        <f t="shared" si="41"/>
        <v>0</v>
      </c>
      <c r="BH53" s="13">
        <f t="shared" si="42"/>
        <v>0</v>
      </c>
      <c r="BI53" s="25">
        <f t="shared" si="43"/>
        <v>0</v>
      </c>
      <c r="BJ53" s="24" t="e">
        <f t="shared" si="72"/>
        <v>#NUM!</v>
      </c>
      <c r="BK53" s="13" t="e">
        <f t="shared" si="73"/>
        <v>#NUM!</v>
      </c>
      <c r="BL53" s="13" t="e">
        <f t="shared" si="74"/>
        <v>#NUM!</v>
      </c>
      <c r="BM53" s="13" t="e">
        <f t="shared" si="75"/>
        <v>#NUM!</v>
      </c>
      <c r="BN53" s="25" t="e">
        <f t="shared" si="76"/>
        <v>#NUM!</v>
      </c>
      <c r="BO53" s="13">
        <f t="shared" si="44"/>
        <v>0</v>
      </c>
      <c r="BP53" s="13">
        <f t="shared" si="45"/>
        <v>0</v>
      </c>
      <c r="BQ53" s="13">
        <f t="shared" si="46"/>
        <v>0</v>
      </c>
      <c r="BR53" s="13">
        <f t="shared" si="47"/>
        <v>0</v>
      </c>
      <c r="BS53" s="13">
        <f t="shared" si="48"/>
        <v>0</v>
      </c>
      <c r="BT53" s="13">
        <f t="shared" si="49"/>
        <v>0</v>
      </c>
      <c r="BU53" s="13">
        <f t="shared" si="50"/>
        <v>0</v>
      </c>
      <c r="BV53" s="13">
        <f t="shared" si="51"/>
        <v>0</v>
      </c>
      <c r="BW53" s="13">
        <f t="shared" si="52"/>
        <v>0</v>
      </c>
      <c r="BX53" s="13">
        <f t="shared" si="53"/>
        <v>0</v>
      </c>
      <c r="BY53" s="13">
        <f t="shared" si="54"/>
        <v>0</v>
      </c>
      <c r="BZ53" s="13">
        <f t="shared" si="55"/>
        <v>0</v>
      </c>
      <c r="CA53" s="13">
        <f t="shared" si="56"/>
        <v>0</v>
      </c>
      <c r="CB53" s="13">
        <f t="shared" si="57"/>
        <v>0</v>
      </c>
      <c r="CC53" s="13">
        <f t="shared" si="58"/>
        <v>0</v>
      </c>
      <c r="CD53" s="13">
        <f t="shared" si="59"/>
        <v>0</v>
      </c>
      <c r="CE53" s="13">
        <f t="shared" si="60"/>
        <v>0</v>
      </c>
      <c r="CF53" s="13">
        <f t="shared" si="61"/>
        <v>0</v>
      </c>
      <c r="CG53" s="13">
        <f t="shared" si="62"/>
        <v>0</v>
      </c>
      <c r="CH53" s="13">
        <f t="shared" si="63"/>
        <v>0</v>
      </c>
      <c r="CI53" s="13">
        <f t="shared" si="64"/>
        <v>0</v>
      </c>
      <c r="CJ53" s="13">
        <f t="shared" si="65"/>
        <v>0</v>
      </c>
      <c r="CK53" s="13">
        <f t="shared" si="66"/>
        <v>0</v>
      </c>
      <c r="CL53" s="13">
        <f t="shared" si="67"/>
        <v>0</v>
      </c>
      <c r="CM53" s="13">
        <f t="shared" si="68"/>
        <v>0</v>
      </c>
      <c r="CN53" s="13">
        <f t="shared" si="69"/>
        <v>0</v>
      </c>
      <c r="CO53" s="20">
        <f t="shared" si="77"/>
        <v>5.2999999999999996E-12</v>
      </c>
      <c r="CP53" s="6">
        <v>5.2999999999999996E-12</v>
      </c>
    </row>
    <row r="54" spans="1:94" ht="14.4" customHeight="1" x14ac:dyDescent="0.25">
      <c r="A54" s="45">
        <f t="shared" si="70"/>
        <v>49</v>
      </c>
      <c r="C54" s="55">
        <f t="shared" si="71"/>
        <v>5.1999999999999997E-12</v>
      </c>
      <c r="D54" s="45">
        <f t="shared" si="12"/>
        <v>0</v>
      </c>
      <c r="E54" s="45">
        <f t="shared" si="13"/>
        <v>0</v>
      </c>
      <c r="F54" s="45">
        <f t="shared" si="14"/>
        <v>0</v>
      </c>
      <c r="G54" s="45">
        <f t="shared" si="15"/>
        <v>0</v>
      </c>
      <c r="H54" s="46">
        <f t="shared" si="16"/>
        <v>0</v>
      </c>
      <c r="I54" s="49">
        <f t="shared" si="17"/>
        <v>0</v>
      </c>
      <c r="AJ54" s="13">
        <f t="shared" si="18"/>
        <v>100</v>
      </c>
      <c r="AK54" s="13">
        <f t="shared" si="19"/>
        <v>100</v>
      </c>
      <c r="AL54" s="13">
        <f t="shared" si="20"/>
        <v>100</v>
      </c>
      <c r="AM54" s="13">
        <f t="shared" si="21"/>
        <v>100</v>
      </c>
      <c r="AN54" s="13">
        <f t="shared" si="22"/>
        <v>0</v>
      </c>
      <c r="AO54" s="13">
        <f t="shared" si="23"/>
        <v>0</v>
      </c>
      <c r="AP54" s="13">
        <f t="shared" si="24"/>
        <v>0</v>
      </c>
      <c r="AQ54" s="13">
        <f t="shared" si="25"/>
        <v>0</v>
      </c>
      <c r="AR54" s="13">
        <f t="shared" si="26"/>
        <v>0</v>
      </c>
      <c r="AS54" s="13">
        <f t="shared" si="27"/>
        <v>0</v>
      </c>
      <c r="AT54" s="13">
        <f t="shared" si="28"/>
        <v>0</v>
      </c>
      <c r="AU54" s="13">
        <f t="shared" si="29"/>
        <v>0</v>
      </c>
      <c r="AV54" s="13">
        <f t="shared" si="30"/>
        <v>0</v>
      </c>
      <c r="AW54" s="13">
        <f t="shared" si="31"/>
        <v>0</v>
      </c>
      <c r="AX54" s="13">
        <f t="shared" si="32"/>
        <v>0</v>
      </c>
      <c r="AY54" s="13">
        <f t="shared" si="33"/>
        <v>0</v>
      </c>
      <c r="AZ54" s="13">
        <f t="shared" si="34"/>
        <v>0</v>
      </c>
      <c r="BA54" s="13">
        <f t="shared" si="35"/>
        <v>0</v>
      </c>
      <c r="BB54" s="13">
        <f t="shared" si="36"/>
        <v>0</v>
      </c>
      <c r="BC54" s="13">
        <f t="shared" si="37"/>
        <v>0</v>
      </c>
      <c r="BD54" s="13">
        <f t="shared" si="38"/>
        <v>0</v>
      </c>
      <c r="BE54" s="13">
        <f t="shared" si="39"/>
        <v>0</v>
      </c>
      <c r="BF54" s="13">
        <f t="shared" si="40"/>
        <v>0</v>
      </c>
      <c r="BG54" s="13">
        <f t="shared" si="41"/>
        <v>0</v>
      </c>
      <c r="BH54" s="13">
        <f t="shared" si="42"/>
        <v>0</v>
      </c>
      <c r="BI54" s="25">
        <f t="shared" si="43"/>
        <v>0</v>
      </c>
      <c r="BJ54" s="24" t="e">
        <f t="shared" si="72"/>
        <v>#NUM!</v>
      </c>
      <c r="BK54" s="13" t="e">
        <f t="shared" si="73"/>
        <v>#NUM!</v>
      </c>
      <c r="BL54" s="13" t="e">
        <f t="shared" si="74"/>
        <v>#NUM!</v>
      </c>
      <c r="BM54" s="13" t="e">
        <f t="shared" si="75"/>
        <v>#NUM!</v>
      </c>
      <c r="BN54" s="25" t="e">
        <f t="shared" si="76"/>
        <v>#NUM!</v>
      </c>
      <c r="BO54" s="13">
        <f t="shared" si="44"/>
        <v>0</v>
      </c>
      <c r="BP54" s="13">
        <f t="shared" si="45"/>
        <v>0</v>
      </c>
      <c r="BQ54" s="13">
        <f t="shared" si="46"/>
        <v>0</v>
      </c>
      <c r="BR54" s="13">
        <f t="shared" si="47"/>
        <v>0</v>
      </c>
      <c r="BS54" s="13">
        <f t="shared" si="48"/>
        <v>0</v>
      </c>
      <c r="BT54" s="13">
        <f t="shared" si="49"/>
        <v>0</v>
      </c>
      <c r="BU54" s="13">
        <f t="shared" si="50"/>
        <v>0</v>
      </c>
      <c r="BV54" s="13">
        <f t="shared" si="51"/>
        <v>0</v>
      </c>
      <c r="BW54" s="13">
        <f t="shared" si="52"/>
        <v>0</v>
      </c>
      <c r="BX54" s="13">
        <f t="shared" si="53"/>
        <v>0</v>
      </c>
      <c r="BY54" s="13">
        <f t="shared" si="54"/>
        <v>0</v>
      </c>
      <c r="BZ54" s="13">
        <f t="shared" si="55"/>
        <v>0</v>
      </c>
      <c r="CA54" s="13">
        <f t="shared" si="56"/>
        <v>0</v>
      </c>
      <c r="CB54" s="13">
        <f t="shared" si="57"/>
        <v>0</v>
      </c>
      <c r="CC54" s="13">
        <f t="shared" si="58"/>
        <v>0</v>
      </c>
      <c r="CD54" s="13">
        <f t="shared" si="59"/>
        <v>0</v>
      </c>
      <c r="CE54" s="13">
        <f t="shared" si="60"/>
        <v>0</v>
      </c>
      <c r="CF54" s="13">
        <f t="shared" si="61"/>
        <v>0</v>
      </c>
      <c r="CG54" s="13">
        <f t="shared" si="62"/>
        <v>0</v>
      </c>
      <c r="CH54" s="13">
        <f t="shared" si="63"/>
        <v>0</v>
      </c>
      <c r="CI54" s="13">
        <f t="shared" si="64"/>
        <v>0</v>
      </c>
      <c r="CJ54" s="13">
        <f t="shared" si="65"/>
        <v>0</v>
      </c>
      <c r="CK54" s="13">
        <f t="shared" si="66"/>
        <v>0</v>
      </c>
      <c r="CL54" s="13">
        <f t="shared" si="67"/>
        <v>0</v>
      </c>
      <c r="CM54" s="13">
        <f t="shared" si="68"/>
        <v>0</v>
      </c>
      <c r="CN54" s="13">
        <f t="shared" si="69"/>
        <v>0</v>
      </c>
      <c r="CO54" s="20">
        <f t="shared" si="77"/>
        <v>5.1999999999999997E-12</v>
      </c>
      <c r="CP54" s="6">
        <v>5.1999999999999997E-12</v>
      </c>
    </row>
    <row r="55" spans="1:94" ht="14.4" customHeight="1" x14ac:dyDescent="0.25">
      <c r="A55" s="45">
        <f t="shared" si="70"/>
        <v>50</v>
      </c>
      <c r="C55" s="55">
        <f t="shared" si="71"/>
        <v>5.0999999999999997E-12</v>
      </c>
      <c r="D55" s="45">
        <f t="shared" si="12"/>
        <v>0</v>
      </c>
      <c r="E55" s="45">
        <f t="shared" si="13"/>
        <v>0</v>
      </c>
      <c r="F55" s="45">
        <f t="shared" si="14"/>
        <v>0</v>
      </c>
      <c r="G55" s="45">
        <f t="shared" si="15"/>
        <v>0</v>
      </c>
      <c r="H55" s="46">
        <f t="shared" si="16"/>
        <v>0</v>
      </c>
      <c r="I55" s="49">
        <f t="shared" si="17"/>
        <v>0</v>
      </c>
      <c r="AJ55" s="13">
        <f t="shared" si="18"/>
        <v>100</v>
      </c>
      <c r="AK55" s="13">
        <f t="shared" si="19"/>
        <v>100</v>
      </c>
      <c r="AL55" s="13">
        <f t="shared" si="20"/>
        <v>100</v>
      </c>
      <c r="AM55" s="13">
        <f t="shared" si="21"/>
        <v>100</v>
      </c>
      <c r="AN55" s="13">
        <f t="shared" si="22"/>
        <v>0</v>
      </c>
      <c r="AO55" s="13">
        <f t="shared" si="23"/>
        <v>0</v>
      </c>
      <c r="AP55" s="13">
        <f t="shared" si="24"/>
        <v>0</v>
      </c>
      <c r="AQ55" s="13">
        <f t="shared" si="25"/>
        <v>0</v>
      </c>
      <c r="AR55" s="13">
        <f t="shared" si="26"/>
        <v>0</v>
      </c>
      <c r="AS55" s="13">
        <f t="shared" si="27"/>
        <v>0</v>
      </c>
      <c r="AT55" s="13">
        <f t="shared" si="28"/>
        <v>0</v>
      </c>
      <c r="AU55" s="13">
        <f t="shared" si="29"/>
        <v>0</v>
      </c>
      <c r="AV55" s="13">
        <f t="shared" si="30"/>
        <v>0</v>
      </c>
      <c r="AW55" s="13">
        <f t="shared" si="31"/>
        <v>0</v>
      </c>
      <c r="AX55" s="13">
        <f t="shared" si="32"/>
        <v>0</v>
      </c>
      <c r="AY55" s="13">
        <f t="shared" si="33"/>
        <v>0</v>
      </c>
      <c r="AZ55" s="13">
        <f t="shared" si="34"/>
        <v>0</v>
      </c>
      <c r="BA55" s="13">
        <f t="shared" si="35"/>
        <v>0</v>
      </c>
      <c r="BB55" s="13">
        <f t="shared" si="36"/>
        <v>0</v>
      </c>
      <c r="BC55" s="13">
        <f t="shared" si="37"/>
        <v>0</v>
      </c>
      <c r="BD55" s="13">
        <f t="shared" si="38"/>
        <v>0</v>
      </c>
      <c r="BE55" s="13">
        <f t="shared" si="39"/>
        <v>0</v>
      </c>
      <c r="BF55" s="13">
        <f t="shared" si="40"/>
        <v>0</v>
      </c>
      <c r="BG55" s="13">
        <f t="shared" si="41"/>
        <v>0</v>
      </c>
      <c r="BH55" s="13">
        <f t="shared" si="42"/>
        <v>0</v>
      </c>
      <c r="BI55" s="25">
        <f t="shared" si="43"/>
        <v>0</v>
      </c>
      <c r="BJ55" s="24" t="e">
        <f t="shared" si="72"/>
        <v>#NUM!</v>
      </c>
      <c r="BK55" s="13" t="e">
        <f t="shared" si="73"/>
        <v>#NUM!</v>
      </c>
      <c r="BL55" s="13" t="e">
        <f t="shared" si="74"/>
        <v>#NUM!</v>
      </c>
      <c r="BM55" s="13" t="e">
        <f t="shared" si="75"/>
        <v>#NUM!</v>
      </c>
      <c r="BN55" s="25" t="e">
        <f t="shared" si="76"/>
        <v>#NUM!</v>
      </c>
      <c r="BO55" s="13">
        <f t="shared" si="44"/>
        <v>0</v>
      </c>
      <c r="BP55" s="13">
        <f t="shared" si="45"/>
        <v>0</v>
      </c>
      <c r="BQ55" s="13">
        <f t="shared" si="46"/>
        <v>0</v>
      </c>
      <c r="BR55" s="13">
        <f t="shared" si="47"/>
        <v>0</v>
      </c>
      <c r="BS55" s="13">
        <f t="shared" si="48"/>
        <v>0</v>
      </c>
      <c r="BT55" s="13">
        <f t="shared" si="49"/>
        <v>0</v>
      </c>
      <c r="BU55" s="13">
        <f t="shared" si="50"/>
        <v>0</v>
      </c>
      <c r="BV55" s="13">
        <f t="shared" si="51"/>
        <v>0</v>
      </c>
      <c r="BW55" s="13">
        <f t="shared" si="52"/>
        <v>0</v>
      </c>
      <c r="BX55" s="13">
        <f t="shared" si="53"/>
        <v>0</v>
      </c>
      <c r="BY55" s="13">
        <f t="shared" si="54"/>
        <v>0</v>
      </c>
      <c r="BZ55" s="13">
        <f t="shared" si="55"/>
        <v>0</v>
      </c>
      <c r="CA55" s="13">
        <f t="shared" si="56"/>
        <v>0</v>
      </c>
      <c r="CB55" s="13">
        <f t="shared" si="57"/>
        <v>0</v>
      </c>
      <c r="CC55" s="13">
        <f t="shared" si="58"/>
        <v>0</v>
      </c>
      <c r="CD55" s="13">
        <f t="shared" si="59"/>
        <v>0</v>
      </c>
      <c r="CE55" s="13">
        <f t="shared" si="60"/>
        <v>0</v>
      </c>
      <c r="CF55" s="13">
        <f t="shared" si="61"/>
        <v>0</v>
      </c>
      <c r="CG55" s="13">
        <f t="shared" si="62"/>
        <v>0</v>
      </c>
      <c r="CH55" s="13">
        <f t="shared" si="63"/>
        <v>0</v>
      </c>
      <c r="CI55" s="13">
        <f t="shared" si="64"/>
        <v>0</v>
      </c>
      <c r="CJ55" s="13">
        <f t="shared" si="65"/>
        <v>0</v>
      </c>
      <c r="CK55" s="13">
        <f t="shared" si="66"/>
        <v>0</v>
      </c>
      <c r="CL55" s="13">
        <f t="shared" si="67"/>
        <v>0</v>
      </c>
      <c r="CM55" s="13">
        <f t="shared" si="68"/>
        <v>0</v>
      </c>
      <c r="CN55" s="13">
        <f t="shared" si="69"/>
        <v>0</v>
      </c>
      <c r="CO55" s="20">
        <f t="shared" si="77"/>
        <v>5.0999999999999997E-12</v>
      </c>
      <c r="CP55" s="6">
        <v>5.0999999999999997E-12</v>
      </c>
    </row>
    <row r="56" spans="1:94" ht="14.4" customHeight="1" x14ac:dyDescent="0.25">
      <c r="A56" s="45">
        <f t="shared" si="70"/>
        <v>51</v>
      </c>
      <c r="C56" s="55">
        <f t="shared" si="71"/>
        <v>4.9999999999999997E-12</v>
      </c>
      <c r="D56" s="45">
        <f t="shared" si="12"/>
        <v>0</v>
      </c>
      <c r="E56" s="45">
        <f t="shared" si="13"/>
        <v>0</v>
      </c>
      <c r="F56" s="45">
        <f t="shared" si="14"/>
        <v>0</v>
      </c>
      <c r="G56" s="45">
        <f t="shared" si="15"/>
        <v>0</v>
      </c>
      <c r="H56" s="46">
        <f t="shared" si="16"/>
        <v>0</v>
      </c>
      <c r="I56" s="49">
        <f t="shared" si="17"/>
        <v>0</v>
      </c>
      <c r="AJ56" s="13">
        <f t="shared" si="18"/>
        <v>100</v>
      </c>
      <c r="AK56" s="13">
        <f t="shared" si="19"/>
        <v>100</v>
      </c>
      <c r="AL56" s="13">
        <f t="shared" si="20"/>
        <v>100</v>
      </c>
      <c r="AM56" s="13">
        <f t="shared" si="21"/>
        <v>100</v>
      </c>
      <c r="AN56" s="13">
        <f t="shared" si="22"/>
        <v>0</v>
      </c>
      <c r="AO56" s="13">
        <f t="shared" si="23"/>
        <v>0</v>
      </c>
      <c r="AP56" s="13">
        <f t="shared" si="24"/>
        <v>0</v>
      </c>
      <c r="AQ56" s="13">
        <f t="shared" si="25"/>
        <v>0</v>
      </c>
      <c r="AR56" s="13">
        <f t="shared" si="26"/>
        <v>0</v>
      </c>
      <c r="AS56" s="13">
        <f t="shared" si="27"/>
        <v>0</v>
      </c>
      <c r="AT56" s="13">
        <f t="shared" si="28"/>
        <v>0</v>
      </c>
      <c r="AU56" s="13">
        <f t="shared" si="29"/>
        <v>0</v>
      </c>
      <c r="AV56" s="13">
        <f t="shared" si="30"/>
        <v>0</v>
      </c>
      <c r="AW56" s="13">
        <f t="shared" si="31"/>
        <v>0</v>
      </c>
      <c r="AX56" s="13">
        <f t="shared" si="32"/>
        <v>0</v>
      </c>
      <c r="AY56" s="13">
        <f t="shared" si="33"/>
        <v>0</v>
      </c>
      <c r="AZ56" s="13">
        <f t="shared" si="34"/>
        <v>0</v>
      </c>
      <c r="BA56" s="13">
        <f t="shared" si="35"/>
        <v>0</v>
      </c>
      <c r="BB56" s="13">
        <f t="shared" si="36"/>
        <v>0</v>
      </c>
      <c r="BC56" s="13">
        <f t="shared" si="37"/>
        <v>0</v>
      </c>
      <c r="BD56" s="13">
        <f t="shared" si="38"/>
        <v>0</v>
      </c>
      <c r="BE56" s="13">
        <f t="shared" si="39"/>
        <v>0</v>
      </c>
      <c r="BF56" s="13">
        <f t="shared" si="40"/>
        <v>0</v>
      </c>
      <c r="BG56" s="13">
        <f t="shared" si="41"/>
        <v>0</v>
      </c>
      <c r="BH56" s="13">
        <f t="shared" si="42"/>
        <v>0</v>
      </c>
      <c r="BI56" s="25">
        <f t="shared" si="43"/>
        <v>0</v>
      </c>
      <c r="BJ56" s="24" t="e">
        <f t="shared" si="72"/>
        <v>#NUM!</v>
      </c>
      <c r="BK56" s="13" t="e">
        <f t="shared" si="73"/>
        <v>#NUM!</v>
      </c>
      <c r="BL56" s="13" t="e">
        <f t="shared" si="74"/>
        <v>#NUM!</v>
      </c>
      <c r="BM56" s="13" t="e">
        <f t="shared" si="75"/>
        <v>#NUM!</v>
      </c>
      <c r="BN56" s="25" t="e">
        <f t="shared" si="76"/>
        <v>#NUM!</v>
      </c>
      <c r="BO56" s="13">
        <f t="shared" si="44"/>
        <v>0</v>
      </c>
      <c r="BP56" s="13">
        <f t="shared" si="45"/>
        <v>0</v>
      </c>
      <c r="BQ56" s="13">
        <f t="shared" si="46"/>
        <v>0</v>
      </c>
      <c r="BR56" s="13">
        <f t="shared" si="47"/>
        <v>0</v>
      </c>
      <c r="BS56" s="13">
        <f t="shared" si="48"/>
        <v>0</v>
      </c>
      <c r="BT56" s="13">
        <f t="shared" si="49"/>
        <v>0</v>
      </c>
      <c r="BU56" s="13">
        <f t="shared" si="50"/>
        <v>0</v>
      </c>
      <c r="BV56" s="13">
        <f t="shared" si="51"/>
        <v>0</v>
      </c>
      <c r="BW56" s="13">
        <f t="shared" si="52"/>
        <v>0</v>
      </c>
      <c r="BX56" s="13">
        <f t="shared" si="53"/>
        <v>0</v>
      </c>
      <c r="BY56" s="13">
        <f t="shared" si="54"/>
        <v>0</v>
      </c>
      <c r="BZ56" s="13">
        <f t="shared" si="55"/>
        <v>0</v>
      </c>
      <c r="CA56" s="13">
        <f t="shared" si="56"/>
        <v>0</v>
      </c>
      <c r="CB56" s="13">
        <f t="shared" si="57"/>
        <v>0</v>
      </c>
      <c r="CC56" s="13">
        <f t="shared" si="58"/>
        <v>0</v>
      </c>
      <c r="CD56" s="13">
        <f t="shared" si="59"/>
        <v>0</v>
      </c>
      <c r="CE56" s="13">
        <f t="shared" si="60"/>
        <v>0</v>
      </c>
      <c r="CF56" s="13">
        <f t="shared" si="61"/>
        <v>0</v>
      </c>
      <c r="CG56" s="13">
        <f t="shared" si="62"/>
        <v>0</v>
      </c>
      <c r="CH56" s="13">
        <f t="shared" si="63"/>
        <v>0</v>
      </c>
      <c r="CI56" s="13">
        <f t="shared" si="64"/>
        <v>0</v>
      </c>
      <c r="CJ56" s="13">
        <f t="shared" si="65"/>
        <v>0</v>
      </c>
      <c r="CK56" s="13">
        <f t="shared" si="66"/>
        <v>0</v>
      </c>
      <c r="CL56" s="13">
        <f t="shared" si="67"/>
        <v>0</v>
      </c>
      <c r="CM56" s="13">
        <f t="shared" si="68"/>
        <v>0</v>
      </c>
      <c r="CN56" s="13">
        <f t="shared" si="69"/>
        <v>0</v>
      </c>
      <c r="CO56" s="20">
        <f t="shared" si="77"/>
        <v>4.9999999999999997E-12</v>
      </c>
      <c r="CP56" s="6">
        <v>4.9999999999999997E-12</v>
      </c>
    </row>
    <row r="57" spans="1:94" ht="14.4" customHeight="1" x14ac:dyDescent="0.25">
      <c r="A57" s="45">
        <f t="shared" si="70"/>
        <v>52</v>
      </c>
      <c r="C57" s="55">
        <f t="shared" si="71"/>
        <v>4.8999999999999997E-12</v>
      </c>
      <c r="D57" s="45">
        <f t="shared" si="12"/>
        <v>0</v>
      </c>
      <c r="E57" s="45">
        <f t="shared" si="13"/>
        <v>0</v>
      </c>
      <c r="F57" s="45">
        <f t="shared" si="14"/>
        <v>0</v>
      </c>
      <c r="G57" s="45">
        <f t="shared" si="15"/>
        <v>0</v>
      </c>
      <c r="H57" s="46">
        <f t="shared" si="16"/>
        <v>0</v>
      </c>
      <c r="I57" s="49">
        <f t="shared" si="17"/>
        <v>0</v>
      </c>
      <c r="AJ57" s="13">
        <f t="shared" si="18"/>
        <v>100</v>
      </c>
      <c r="AK57" s="13">
        <f t="shared" si="19"/>
        <v>100</v>
      </c>
      <c r="AL57" s="13">
        <f t="shared" si="20"/>
        <v>100</v>
      </c>
      <c r="AM57" s="13">
        <f t="shared" si="21"/>
        <v>100</v>
      </c>
      <c r="AN57" s="13">
        <f t="shared" si="22"/>
        <v>0</v>
      </c>
      <c r="AO57" s="13">
        <f t="shared" si="23"/>
        <v>0</v>
      </c>
      <c r="AP57" s="13">
        <f t="shared" si="24"/>
        <v>0</v>
      </c>
      <c r="AQ57" s="13">
        <f t="shared" si="25"/>
        <v>0</v>
      </c>
      <c r="AR57" s="13">
        <f t="shared" si="26"/>
        <v>0</v>
      </c>
      <c r="AS57" s="13">
        <f t="shared" si="27"/>
        <v>0</v>
      </c>
      <c r="AT57" s="13">
        <f t="shared" si="28"/>
        <v>0</v>
      </c>
      <c r="AU57" s="13">
        <f t="shared" si="29"/>
        <v>0</v>
      </c>
      <c r="AV57" s="13">
        <f t="shared" si="30"/>
        <v>0</v>
      </c>
      <c r="AW57" s="13">
        <f t="shared" si="31"/>
        <v>0</v>
      </c>
      <c r="AX57" s="13">
        <f t="shared" si="32"/>
        <v>0</v>
      </c>
      <c r="AY57" s="13">
        <f t="shared" si="33"/>
        <v>0</v>
      </c>
      <c r="AZ57" s="13">
        <f t="shared" si="34"/>
        <v>0</v>
      </c>
      <c r="BA57" s="13">
        <f t="shared" si="35"/>
        <v>0</v>
      </c>
      <c r="BB57" s="13">
        <f t="shared" si="36"/>
        <v>0</v>
      </c>
      <c r="BC57" s="13">
        <f t="shared" si="37"/>
        <v>0</v>
      </c>
      <c r="BD57" s="13">
        <f t="shared" si="38"/>
        <v>0</v>
      </c>
      <c r="BE57" s="13">
        <f t="shared" si="39"/>
        <v>0</v>
      </c>
      <c r="BF57" s="13">
        <f t="shared" si="40"/>
        <v>0</v>
      </c>
      <c r="BG57" s="13">
        <f t="shared" si="41"/>
        <v>0</v>
      </c>
      <c r="BH57" s="13">
        <f t="shared" si="42"/>
        <v>0</v>
      </c>
      <c r="BI57" s="25">
        <f t="shared" si="43"/>
        <v>0</v>
      </c>
      <c r="BJ57" s="24" t="e">
        <f t="shared" si="72"/>
        <v>#NUM!</v>
      </c>
      <c r="BK57" s="13" t="e">
        <f t="shared" si="73"/>
        <v>#NUM!</v>
      </c>
      <c r="BL57" s="13" t="e">
        <f t="shared" si="74"/>
        <v>#NUM!</v>
      </c>
      <c r="BM57" s="13" t="e">
        <f t="shared" si="75"/>
        <v>#NUM!</v>
      </c>
      <c r="BN57" s="25" t="e">
        <f t="shared" si="76"/>
        <v>#NUM!</v>
      </c>
      <c r="BO57" s="13">
        <f t="shared" si="44"/>
        <v>0</v>
      </c>
      <c r="BP57" s="13">
        <f t="shared" si="45"/>
        <v>0</v>
      </c>
      <c r="BQ57" s="13">
        <f t="shared" si="46"/>
        <v>0</v>
      </c>
      <c r="BR57" s="13">
        <f t="shared" si="47"/>
        <v>0</v>
      </c>
      <c r="BS57" s="13">
        <f t="shared" si="48"/>
        <v>0</v>
      </c>
      <c r="BT57" s="13">
        <f t="shared" si="49"/>
        <v>0</v>
      </c>
      <c r="BU57" s="13">
        <f t="shared" si="50"/>
        <v>0</v>
      </c>
      <c r="BV57" s="13">
        <f t="shared" si="51"/>
        <v>0</v>
      </c>
      <c r="BW57" s="13">
        <f t="shared" si="52"/>
        <v>0</v>
      </c>
      <c r="BX57" s="13">
        <f t="shared" si="53"/>
        <v>0</v>
      </c>
      <c r="BY57" s="13">
        <f t="shared" si="54"/>
        <v>0</v>
      </c>
      <c r="BZ57" s="13">
        <f t="shared" si="55"/>
        <v>0</v>
      </c>
      <c r="CA57" s="13">
        <f t="shared" si="56"/>
        <v>0</v>
      </c>
      <c r="CB57" s="13">
        <f t="shared" si="57"/>
        <v>0</v>
      </c>
      <c r="CC57" s="13">
        <f t="shared" si="58"/>
        <v>0</v>
      </c>
      <c r="CD57" s="13">
        <f t="shared" si="59"/>
        <v>0</v>
      </c>
      <c r="CE57" s="13">
        <f t="shared" si="60"/>
        <v>0</v>
      </c>
      <c r="CF57" s="13">
        <f t="shared" si="61"/>
        <v>0</v>
      </c>
      <c r="CG57" s="13">
        <f t="shared" si="62"/>
        <v>0</v>
      </c>
      <c r="CH57" s="13">
        <f t="shared" si="63"/>
        <v>0</v>
      </c>
      <c r="CI57" s="13">
        <f t="shared" si="64"/>
        <v>0</v>
      </c>
      <c r="CJ57" s="13">
        <f t="shared" si="65"/>
        <v>0</v>
      </c>
      <c r="CK57" s="13">
        <f t="shared" si="66"/>
        <v>0</v>
      </c>
      <c r="CL57" s="13">
        <f t="shared" si="67"/>
        <v>0</v>
      </c>
      <c r="CM57" s="13">
        <f t="shared" si="68"/>
        <v>0</v>
      </c>
      <c r="CN57" s="13">
        <f t="shared" si="69"/>
        <v>0</v>
      </c>
      <c r="CO57" s="20">
        <f t="shared" si="77"/>
        <v>4.8999999999999997E-12</v>
      </c>
      <c r="CP57" s="6">
        <v>4.8999999999999997E-12</v>
      </c>
    </row>
    <row r="58" spans="1:94" ht="14.4" customHeight="1" x14ac:dyDescent="0.25">
      <c r="A58" s="45">
        <f t="shared" si="70"/>
        <v>53</v>
      </c>
      <c r="C58" s="55">
        <f t="shared" si="71"/>
        <v>4.7999999999999997E-12</v>
      </c>
      <c r="D58" s="45">
        <f t="shared" si="12"/>
        <v>0</v>
      </c>
      <c r="E58" s="45">
        <f t="shared" si="13"/>
        <v>0</v>
      </c>
      <c r="F58" s="45">
        <f t="shared" si="14"/>
        <v>0</v>
      </c>
      <c r="G58" s="45">
        <f t="shared" si="15"/>
        <v>0</v>
      </c>
      <c r="H58" s="46">
        <f t="shared" si="16"/>
        <v>0</v>
      </c>
      <c r="I58" s="49">
        <f t="shared" si="17"/>
        <v>0</v>
      </c>
      <c r="AJ58" s="13">
        <f t="shared" si="18"/>
        <v>100</v>
      </c>
      <c r="AK58" s="13">
        <f t="shared" si="19"/>
        <v>100</v>
      </c>
      <c r="AL58" s="13">
        <f t="shared" si="20"/>
        <v>100</v>
      </c>
      <c r="AM58" s="13">
        <f t="shared" si="21"/>
        <v>100</v>
      </c>
      <c r="AN58" s="13">
        <f t="shared" si="22"/>
        <v>0</v>
      </c>
      <c r="AO58" s="13">
        <f t="shared" si="23"/>
        <v>0</v>
      </c>
      <c r="AP58" s="13">
        <f t="shared" si="24"/>
        <v>0</v>
      </c>
      <c r="AQ58" s="13">
        <f t="shared" si="25"/>
        <v>0</v>
      </c>
      <c r="AR58" s="13">
        <f t="shared" si="26"/>
        <v>0</v>
      </c>
      <c r="AS58" s="13">
        <f t="shared" si="27"/>
        <v>0</v>
      </c>
      <c r="AT58" s="13">
        <f t="shared" si="28"/>
        <v>0</v>
      </c>
      <c r="AU58" s="13">
        <f t="shared" si="29"/>
        <v>0</v>
      </c>
      <c r="AV58" s="13">
        <f t="shared" si="30"/>
        <v>0</v>
      </c>
      <c r="AW58" s="13">
        <f t="shared" si="31"/>
        <v>0</v>
      </c>
      <c r="AX58" s="13">
        <f t="shared" si="32"/>
        <v>0</v>
      </c>
      <c r="AY58" s="13">
        <f t="shared" si="33"/>
        <v>0</v>
      </c>
      <c r="AZ58" s="13">
        <f t="shared" si="34"/>
        <v>0</v>
      </c>
      <c r="BA58" s="13">
        <f t="shared" si="35"/>
        <v>0</v>
      </c>
      <c r="BB58" s="13">
        <f t="shared" si="36"/>
        <v>0</v>
      </c>
      <c r="BC58" s="13">
        <f t="shared" si="37"/>
        <v>0</v>
      </c>
      <c r="BD58" s="13">
        <f t="shared" si="38"/>
        <v>0</v>
      </c>
      <c r="BE58" s="13">
        <f t="shared" si="39"/>
        <v>0</v>
      </c>
      <c r="BF58" s="13">
        <f t="shared" si="40"/>
        <v>0</v>
      </c>
      <c r="BG58" s="13">
        <f t="shared" si="41"/>
        <v>0</v>
      </c>
      <c r="BH58" s="13">
        <f t="shared" si="42"/>
        <v>0</v>
      </c>
      <c r="BI58" s="25">
        <f t="shared" si="43"/>
        <v>0</v>
      </c>
      <c r="BJ58" s="24" t="e">
        <f t="shared" si="72"/>
        <v>#NUM!</v>
      </c>
      <c r="BK58" s="13" t="e">
        <f t="shared" si="73"/>
        <v>#NUM!</v>
      </c>
      <c r="BL58" s="13" t="e">
        <f t="shared" si="74"/>
        <v>#NUM!</v>
      </c>
      <c r="BM58" s="13" t="e">
        <f t="shared" si="75"/>
        <v>#NUM!</v>
      </c>
      <c r="BN58" s="25" t="e">
        <f t="shared" si="76"/>
        <v>#NUM!</v>
      </c>
      <c r="BO58" s="13">
        <f t="shared" si="44"/>
        <v>0</v>
      </c>
      <c r="BP58" s="13">
        <f t="shared" si="45"/>
        <v>0</v>
      </c>
      <c r="BQ58" s="13">
        <f t="shared" si="46"/>
        <v>0</v>
      </c>
      <c r="BR58" s="13">
        <f t="shared" si="47"/>
        <v>0</v>
      </c>
      <c r="BS58" s="13">
        <f t="shared" si="48"/>
        <v>0</v>
      </c>
      <c r="BT58" s="13">
        <f t="shared" si="49"/>
        <v>0</v>
      </c>
      <c r="BU58" s="13">
        <f t="shared" si="50"/>
        <v>0</v>
      </c>
      <c r="BV58" s="13">
        <f t="shared" si="51"/>
        <v>0</v>
      </c>
      <c r="BW58" s="13">
        <f t="shared" si="52"/>
        <v>0</v>
      </c>
      <c r="BX58" s="13">
        <f t="shared" si="53"/>
        <v>0</v>
      </c>
      <c r="BY58" s="13">
        <f t="shared" si="54"/>
        <v>0</v>
      </c>
      <c r="BZ58" s="13">
        <f t="shared" si="55"/>
        <v>0</v>
      </c>
      <c r="CA58" s="13">
        <f t="shared" si="56"/>
        <v>0</v>
      </c>
      <c r="CB58" s="13">
        <f t="shared" si="57"/>
        <v>0</v>
      </c>
      <c r="CC58" s="13">
        <f t="shared" si="58"/>
        <v>0</v>
      </c>
      <c r="CD58" s="13">
        <f t="shared" si="59"/>
        <v>0</v>
      </c>
      <c r="CE58" s="13">
        <f t="shared" si="60"/>
        <v>0</v>
      </c>
      <c r="CF58" s="13">
        <f t="shared" si="61"/>
        <v>0</v>
      </c>
      <c r="CG58" s="13">
        <f t="shared" si="62"/>
        <v>0</v>
      </c>
      <c r="CH58" s="13">
        <f t="shared" si="63"/>
        <v>0</v>
      </c>
      <c r="CI58" s="13">
        <f t="shared" si="64"/>
        <v>0</v>
      </c>
      <c r="CJ58" s="13">
        <f t="shared" si="65"/>
        <v>0</v>
      </c>
      <c r="CK58" s="13">
        <f t="shared" si="66"/>
        <v>0</v>
      </c>
      <c r="CL58" s="13">
        <f t="shared" si="67"/>
        <v>0</v>
      </c>
      <c r="CM58" s="13">
        <f t="shared" si="68"/>
        <v>0</v>
      </c>
      <c r="CN58" s="13">
        <f t="shared" si="69"/>
        <v>0</v>
      </c>
      <c r="CO58" s="20">
        <f t="shared" si="77"/>
        <v>4.7999999999999997E-12</v>
      </c>
      <c r="CP58" s="6">
        <v>4.7999999999999997E-12</v>
      </c>
    </row>
    <row r="59" spans="1:94" ht="14.4" customHeight="1" x14ac:dyDescent="0.25">
      <c r="A59" s="45">
        <f t="shared" si="70"/>
        <v>54</v>
      </c>
      <c r="C59" s="55">
        <f t="shared" si="71"/>
        <v>4.6999999999999998E-12</v>
      </c>
      <c r="D59" s="45">
        <f t="shared" si="12"/>
        <v>0</v>
      </c>
      <c r="E59" s="45">
        <f t="shared" si="13"/>
        <v>0</v>
      </c>
      <c r="F59" s="45">
        <f t="shared" si="14"/>
        <v>0</v>
      </c>
      <c r="G59" s="45">
        <f t="shared" si="15"/>
        <v>0</v>
      </c>
      <c r="H59" s="46">
        <f t="shared" si="16"/>
        <v>0</v>
      </c>
      <c r="I59" s="49">
        <f t="shared" si="17"/>
        <v>0</v>
      </c>
      <c r="AJ59" s="13">
        <f t="shared" si="18"/>
        <v>100</v>
      </c>
      <c r="AK59" s="13">
        <f t="shared" si="19"/>
        <v>100</v>
      </c>
      <c r="AL59" s="13">
        <f t="shared" si="20"/>
        <v>100</v>
      </c>
      <c r="AM59" s="13">
        <f t="shared" si="21"/>
        <v>100</v>
      </c>
      <c r="AN59" s="13">
        <f t="shared" si="22"/>
        <v>0</v>
      </c>
      <c r="AO59" s="13">
        <f t="shared" si="23"/>
        <v>0</v>
      </c>
      <c r="AP59" s="13">
        <f t="shared" si="24"/>
        <v>0</v>
      </c>
      <c r="AQ59" s="13">
        <f t="shared" si="25"/>
        <v>0</v>
      </c>
      <c r="AR59" s="13">
        <f t="shared" si="26"/>
        <v>0</v>
      </c>
      <c r="AS59" s="13">
        <f t="shared" si="27"/>
        <v>0</v>
      </c>
      <c r="AT59" s="13">
        <f t="shared" si="28"/>
        <v>0</v>
      </c>
      <c r="AU59" s="13">
        <f t="shared" si="29"/>
        <v>0</v>
      </c>
      <c r="AV59" s="13">
        <f t="shared" si="30"/>
        <v>0</v>
      </c>
      <c r="AW59" s="13">
        <f t="shared" si="31"/>
        <v>0</v>
      </c>
      <c r="AX59" s="13">
        <f t="shared" si="32"/>
        <v>0</v>
      </c>
      <c r="AY59" s="13">
        <f t="shared" si="33"/>
        <v>0</v>
      </c>
      <c r="AZ59" s="13">
        <f t="shared" si="34"/>
        <v>0</v>
      </c>
      <c r="BA59" s="13">
        <f t="shared" si="35"/>
        <v>0</v>
      </c>
      <c r="BB59" s="13">
        <f t="shared" si="36"/>
        <v>0</v>
      </c>
      <c r="BC59" s="13">
        <f t="shared" si="37"/>
        <v>0</v>
      </c>
      <c r="BD59" s="13">
        <f t="shared" si="38"/>
        <v>0</v>
      </c>
      <c r="BE59" s="13">
        <f t="shared" si="39"/>
        <v>0</v>
      </c>
      <c r="BF59" s="13">
        <f t="shared" si="40"/>
        <v>0</v>
      </c>
      <c r="BG59" s="13">
        <f t="shared" si="41"/>
        <v>0</v>
      </c>
      <c r="BH59" s="13">
        <f t="shared" si="42"/>
        <v>0</v>
      </c>
      <c r="BI59" s="25">
        <f t="shared" si="43"/>
        <v>0</v>
      </c>
      <c r="BJ59" s="24" t="e">
        <f t="shared" si="72"/>
        <v>#NUM!</v>
      </c>
      <c r="BK59" s="13" t="e">
        <f t="shared" si="73"/>
        <v>#NUM!</v>
      </c>
      <c r="BL59" s="13" t="e">
        <f t="shared" si="74"/>
        <v>#NUM!</v>
      </c>
      <c r="BM59" s="13" t="e">
        <f t="shared" si="75"/>
        <v>#NUM!</v>
      </c>
      <c r="BN59" s="25" t="e">
        <f t="shared" si="76"/>
        <v>#NUM!</v>
      </c>
      <c r="BO59" s="13">
        <f t="shared" si="44"/>
        <v>0</v>
      </c>
      <c r="BP59" s="13">
        <f t="shared" si="45"/>
        <v>0</v>
      </c>
      <c r="BQ59" s="13">
        <f t="shared" si="46"/>
        <v>0</v>
      </c>
      <c r="BR59" s="13">
        <f t="shared" si="47"/>
        <v>0</v>
      </c>
      <c r="BS59" s="13">
        <f t="shared" si="48"/>
        <v>0</v>
      </c>
      <c r="BT59" s="13">
        <f t="shared" si="49"/>
        <v>0</v>
      </c>
      <c r="BU59" s="13">
        <f t="shared" si="50"/>
        <v>0</v>
      </c>
      <c r="BV59" s="13">
        <f t="shared" si="51"/>
        <v>0</v>
      </c>
      <c r="BW59" s="13">
        <f t="shared" si="52"/>
        <v>0</v>
      </c>
      <c r="BX59" s="13">
        <f t="shared" si="53"/>
        <v>0</v>
      </c>
      <c r="BY59" s="13">
        <f t="shared" si="54"/>
        <v>0</v>
      </c>
      <c r="BZ59" s="13">
        <f t="shared" si="55"/>
        <v>0</v>
      </c>
      <c r="CA59" s="13">
        <f t="shared" si="56"/>
        <v>0</v>
      </c>
      <c r="CB59" s="13">
        <f t="shared" si="57"/>
        <v>0</v>
      </c>
      <c r="CC59" s="13">
        <f t="shared" si="58"/>
        <v>0</v>
      </c>
      <c r="CD59" s="13">
        <f t="shared" si="59"/>
        <v>0</v>
      </c>
      <c r="CE59" s="13">
        <f t="shared" si="60"/>
        <v>0</v>
      </c>
      <c r="CF59" s="13">
        <f t="shared" si="61"/>
        <v>0</v>
      </c>
      <c r="CG59" s="13">
        <f t="shared" si="62"/>
        <v>0</v>
      </c>
      <c r="CH59" s="13">
        <f t="shared" si="63"/>
        <v>0</v>
      </c>
      <c r="CI59" s="13">
        <f t="shared" si="64"/>
        <v>0</v>
      </c>
      <c r="CJ59" s="13">
        <f t="shared" si="65"/>
        <v>0</v>
      </c>
      <c r="CK59" s="13">
        <f t="shared" si="66"/>
        <v>0</v>
      </c>
      <c r="CL59" s="13">
        <f t="shared" si="67"/>
        <v>0</v>
      </c>
      <c r="CM59" s="13">
        <f t="shared" si="68"/>
        <v>0</v>
      </c>
      <c r="CN59" s="13">
        <f t="shared" si="69"/>
        <v>0</v>
      </c>
      <c r="CO59" s="20">
        <f t="shared" si="77"/>
        <v>4.6999999999999998E-12</v>
      </c>
      <c r="CP59" s="6">
        <v>4.6999999999999998E-12</v>
      </c>
    </row>
    <row r="60" spans="1:94" ht="14.4" customHeight="1" x14ac:dyDescent="0.25">
      <c r="A60" s="45">
        <f t="shared" si="70"/>
        <v>55</v>
      </c>
      <c r="C60" s="55">
        <f t="shared" si="71"/>
        <v>4.5999999999999998E-12</v>
      </c>
      <c r="D60" s="45">
        <f t="shared" si="12"/>
        <v>0</v>
      </c>
      <c r="E60" s="45">
        <f t="shared" si="13"/>
        <v>0</v>
      </c>
      <c r="F60" s="45">
        <f t="shared" si="14"/>
        <v>0</v>
      </c>
      <c r="G60" s="45">
        <f t="shared" si="15"/>
        <v>0</v>
      </c>
      <c r="H60" s="46">
        <f t="shared" si="16"/>
        <v>0</v>
      </c>
      <c r="I60" s="49">
        <f t="shared" si="17"/>
        <v>0</v>
      </c>
      <c r="AJ60" s="13">
        <f t="shared" si="18"/>
        <v>100</v>
      </c>
      <c r="AK60" s="13">
        <f t="shared" si="19"/>
        <v>100</v>
      </c>
      <c r="AL60" s="13">
        <f t="shared" si="20"/>
        <v>100</v>
      </c>
      <c r="AM60" s="13">
        <f t="shared" si="21"/>
        <v>100</v>
      </c>
      <c r="AN60" s="13">
        <f t="shared" si="22"/>
        <v>0</v>
      </c>
      <c r="AO60" s="13">
        <f t="shared" si="23"/>
        <v>0</v>
      </c>
      <c r="AP60" s="13">
        <f t="shared" si="24"/>
        <v>0</v>
      </c>
      <c r="AQ60" s="13">
        <f t="shared" si="25"/>
        <v>0</v>
      </c>
      <c r="AR60" s="13">
        <f t="shared" si="26"/>
        <v>0</v>
      </c>
      <c r="AS60" s="13">
        <f t="shared" si="27"/>
        <v>0</v>
      </c>
      <c r="AT60" s="13">
        <f t="shared" si="28"/>
        <v>0</v>
      </c>
      <c r="AU60" s="13">
        <f t="shared" si="29"/>
        <v>0</v>
      </c>
      <c r="AV60" s="13">
        <f t="shared" si="30"/>
        <v>0</v>
      </c>
      <c r="AW60" s="13">
        <f t="shared" si="31"/>
        <v>0</v>
      </c>
      <c r="AX60" s="13">
        <f t="shared" si="32"/>
        <v>0</v>
      </c>
      <c r="AY60" s="13">
        <f t="shared" si="33"/>
        <v>0</v>
      </c>
      <c r="AZ60" s="13">
        <f t="shared" si="34"/>
        <v>0</v>
      </c>
      <c r="BA60" s="13">
        <f t="shared" si="35"/>
        <v>0</v>
      </c>
      <c r="BB60" s="13">
        <f t="shared" si="36"/>
        <v>0</v>
      </c>
      <c r="BC60" s="13">
        <f t="shared" si="37"/>
        <v>0</v>
      </c>
      <c r="BD60" s="13">
        <f t="shared" si="38"/>
        <v>0</v>
      </c>
      <c r="BE60" s="13">
        <f t="shared" si="39"/>
        <v>0</v>
      </c>
      <c r="BF60" s="13">
        <f t="shared" si="40"/>
        <v>0</v>
      </c>
      <c r="BG60" s="13">
        <f t="shared" si="41"/>
        <v>0</v>
      </c>
      <c r="BH60" s="13">
        <f t="shared" si="42"/>
        <v>0</v>
      </c>
      <c r="BI60" s="25">
        <f t="shared" si="43"/>
        <v>0</v>
      </c>
      <c r="BJ60" s="24" t="e">
        <f t="shared" si="72"/>
        <v>#NUM!</v>
      </c>
      <c r="BK60" s="13" t="e">
        <f t="shared" si="73"/>
        <v>#NUM!</v>
      </c>
      <c r="BL60" s="13" t="e">
        <f t="shared" si="74"/>
        <v>#NUM!</v>
      </c>
      <c r="BM60" s="13" t="e">
        <f t="shared" si="75"/>
        <v>#NUM!</v>
      </c>
      <c r="BN60" s="25" t="e">
        <f t="shared" si="76"/>
        <v>#NUM!</v>
      </c>
      <c r="BO60" s="13">
        <f t="shared" si="44"/>
        <v>0</v>
      </c>
      <c r="BP60" s="13">
        <f t="shared" si="45"/>
        <v>0</v>
      </c>
      <c r="BQ60" s="13">
        <f t="shared" si="46"/>
        <v>0</v>
      </c>
      <c r="BR60" s="13">
        <f t="shared" si="47"/>
        <v>0</v>
      </c>
      <c r="BS60" s="13">
        <f t="shared" si="48"/>
        <v>0</v>
      </c>
      <c r="BT60" s="13">
        <f t="shared" si="49"/>
        <v>0</v>
      </c>
      <c r="BU60" s="13">
        <f t="shared" si="50"/>
        <v>0</v>
      </c>
      <c r="BV60" s="13">
        <f t="shared" si="51"/>
        <v>0</v>
      </c>
      <c r="BW60" s="13">
        <f t="shared" si="52"/>
        <v>0</v>
      </c>
      <c r="BX60" s="13">
        <f t="shared" si="53"/>
        <v>0</v>
      </c>
      <c r="BY60" s="13">
        <f t="shared" si="54"/>
        <v>0</v>
      </c>
      <c r="BZ60" s="13">
        <f t="shared" si="55"/>
        <v>0</v>
      </c>
      <c r="CA60" s="13">
        <f t="shared" si="56"/>
        <v>0</v>
      </c>
      <c r="CB60" s="13">
        <f t="shared" si="57"/>
        <v>0</v>
      </c>
      <c r="CC60" s="13">
        <f t="shared" si="58"/>
        <v>0</v>
      </c>
      <c r="CD60" s="13">
        <f t="shared" si="59"/>
        <v>0</v>
      </c>
      <c r="CE60" s="13">
        <f t="shared" si="60"/>
        <v>0</v>
      </c>
      <c r="CF60" s="13">
        <f t="shared" si="61"/>
        <v>0</v>
      </c>
      <c r="CG60" s="13">
        <f t="shared" si="62"/>
        <v>0</v>
      </c>
      <c r="CH60" s="13">
        <f t="shared" si="63"/>
        <v>0</v>
      </c>
      <c r="CI60" s="13">
        <f t="shared" si="64"/>
        <v>0</v>
      </c>
      <c r="CJ60" s="13">
        <f t="shared" si="65"/>
        <v>0</v>
      </c>
      <c r="CK60" s="13">
        <f t="shared" si="66"/>
        <v>0</v>
      </c>
      <c r="CL60" s="13">
        <f t="shared" si="67"/>
        <v>0</v>
      </c>
      <c r="CM60" s="13">
        <f t="shared" si="68"/>
        <v>0</v>
      </c>
      <c r="CN60" s="13">
        <f t="shared" si="69"/>
        <v>0</v>
      </c>
      <c r="CO60" s="20">
        <f t="shared" si="77"/>
        <v>4.5999999999999998E-12</v>
      </c>
      <c r="CP60" s="6">
        <v>4.5999999999999998E-12</v>
      </c>
    </row>
    <row r="61" spans="1:94" ht="14.4" customHeight="1" x14ac:dyDescent="0.25">
      <c r="A61" s="45">
        <f t="shared" si="70"/>
        <v>56</v>
      </c>
      <c r="C61" s="55">
        <f t="shared" si="71"/>
        <v>4.4999999999999998E-12</v>
      </c>
      <c r="D61" s="45">
        <f t="shared" si="12"/>
        <v>0</v>
      </c>
      <c r="E61" s="45">
        <f t="shared" si="13"/>
        <v>0</v>
      </c>
      <c r="F61" s="45">
        <f t="shared" si="14"/>
        <v>0</v>
      </c>
      <c r="G61" s="45">
        <f t="shared" si="15"/>
        <v>0</v>
      </c>
      <c r="H61" s="46">
        <f t="shared" si="16"/>
        <v>0</v>
      </c>
      <c r="I61" s="49">
        <f t="shared" si="17"/>
        <v>0</v>
      </c>
      <c r="AJ61" s="13">
        <f t="shared" si="18"/>
        <v>100</v>
      </c>
      <c r="AK61" s="13">
        <f t="shared" si="19"/>
        <v>100</v>
      </c>
      <c r="AL61" s="13">
        <f t="shared" si="20"/>
        <v>100</v>
      </c>
      <c r="AM61" s="13">
        <f t="shared" si="21"/>
        <v>100</v>
      </c>
      <c r="AN61" s="13">
        <f t="shared" si="22"/>
        <v>0</v>
      </c>
      <c r="AO61" s="13">
        <f t="shared" si="23"/>
        <v>0</v>
      </c>
      <c r="AP61" s="13">
        <f t="shared" si="24"/>
        <v>0</v>
      </c>
      <c r="AQ61" s="13">
        <f t="shared" si="25"/>
        <v>0</v>
      </c>
      <c r="AR61" s="13">
        <f t="shared" si="26"/>
        <v>0</v>
      </c>
      <c r="AS61" s="13">
        <f t="shared" si="27"/>
        <v>0</v>
      </c>
      <c r="AT61" s="13">
        <f t="shared" si="28"/>
        <v>0</v>
      </c>
      <c r="AU61" s="13">
        <f t="shared" si="29"/>
        <v>0</v>
      </c>
      <c r="AV61" s="13">
        <f t="shared" si="30"/>
        <v>0</v>
      </c>
      <c r="AW61" s="13">
        <f t="shared" si="31"/>
        <v>0</v>
      </c>
      <c r="AX61" s="13">
        <f t="shared" si="32"/>
        <v>0</v>
      </c>
      <c r="AY61" s="13">
        <f t="shared" si="33"/>
        <v>0</v>
      </c>
      <c r="AZ61" s="13">
        <f t="shared" si="34"/>
        <v>0</v>
      </c>
      <c r="BA61" s="13">
        <f t="shared" si="35"/>
        <v>0</v>
      </c>
      <c r="BB61" s="13">
        <f t="shared" si="36"/>
        <v>0</v>
      </c>
      <c r="BC61" s="13">
        <f t="shared" si="37"/>
        <v>0</v>
      </c>
      <c r="BD61" s="13">
        <f t="shared" si="38"/>
        <v>0</v>
      </c>
      <c r="BE61" s="13">
        <f t="shared" si="39"/>
        <v>0</v>
      </c>
      <c r="BF61" s="13">
        <f t="shared" si="40"/>
        <v>0</v>
      </c>
      <c r="BG61" s="13">
        <f t="shared" si="41"/>
        <v>0</v>
      </c>
      <c r="BH61" s="13">
        <f t="shared" si="42"/>
        <v>0</v>
      </c>
      <c r="BI61" s="25">
        <f t="shared" si="43"/>
        <v>0</v>
      </c>
      <c r="BJ61" s="24" t="e">
        <f t="shared" si="72"/>
        <v>#NUM!</v>
      </c>
      <c r="BK61" s="13" t="e">
        <f t="shared" si="73"/>
        <v>#NUM!</v>
      </c>
      <c r="BL61" s="13" t="e">
        <f t="shared" si="74"/>
        <v>#NUM!</v>
      </c>
      <c r="BM61" s="13" t="e">
        <f t="shared" si="75"/>
        <v>#NUM!</v>
      </c>
      <c r="BN61" s="25" t="e">
        <f t="shared" si="76"/>
        <v>#NUM!</v>
      </c>
      <c r="BO61" s="13">
        <f t="shared" si="44"/>
        <v>0</v>
      </c>
      <c r="BP61" s="13">
        <f t="shared" si="45"/>
        <v>0</v>
      </c>
      <c r="BQ61" s="13">
        <f t="shared" si="46"/>
        <v>0</v>
      </c>
      <c r="BR61" s="13">
        <f t="shared" si="47"/>
        <v>0</v>
      </c>
      <c r="BS61" s="13">
        <f t="shared" si="48"/>
        <v>0</v>
      </c>
      <c r="BT61" s="13">
        <f t="shared" si="49"/>
        <v>0</v>
      </c>
      <c r="BU61" s="13">
        <f t="shared" si="50"/>
        <v>0</v>
      </c>
      <c r="BV61" s="13">
        <f t="shared" si="51"/>
        <v>0</v>
      </c>
      <c r="BW61" s="13">
        <f t="shared" si="52"/>
        <v>0</v>
      </c>
      <c r="BX61" s="13">
        <f t="shared" si="53"/>
        <v>0</v>
      </c>
      <c r="BY61" s="13">
        <f t="shared" si="54"/>
        <v>0</v>
      </c>
      <c r="BZ61" s="13">
        <f t="shared" si="55"/>
        <v>0</v>
      </c>
      <c r="CA61" s="13">
        <f t="shared" si="56"/>
        <v>0</v>
      </c>
      <c r="CB61" s="13">
        <f t="shared" si="57"/>
        <v>0</v>
      </c>
      <c r="CC61" s="13">
        <f t="shared" si="58"/>
        <v>0</v>
      </c>
      <c r="CD61" s="13">
        <f t="shared" si="59"/>
        <v>0</v>
      </c>
      <c r="CE61" s="13">
        <f t="shared" si="60"/>
        <v>0</v>
      </c>
      <c r="CF61" s="13">
        <f t="shared" si="61"/>
        <v>0</v>
      </c>
      <c r="CG61" s="13">
        <f t="shared" si="62"/>
        <v>0</v>
      </c>
      <c r="CH61" s="13">
        <f t="shared" si="63"/>
        <v>0</v>
      </c>
      <c r="CI61" s="13">
        <f t="shared" si="64"/>
        <v>0</v>
      </c>
      <c r="CJ61" s="13">
        <f t="shared" si="65"/>
        <v>0</v>
      </c>
      <c r="CK61" s="13">
        <f t="shared" si="66"/>
        <v>0</v>
      </c>
      <c r="CL61" s="13">
        <f t="shared" si="67"/>
        <v>0</v>
      </c>
      <c r="CM61" s="13">
        <f t="shared" si="68"/>
        <v>0</v>
      </c>
      <c r="CN61" s="13">
        <f t="shared" si="69"/>
        <v>0</v>
      </c>
      <c r="CO61" s="20">
        <f t="shared" si="77"/>
        <v>4.4999999999999998E-12</v>
      </c>
      <c r="CP61" s="6">
        <v>4.4999999999999998E-12</v>
      </c>
    </row>
    <row r="62" spans="1:94" ht="14.4" customHeight="1" x14ac:dyDescent="0.25">
      <c r="A62" s="45">
        <f t="shared" si="70"/>
        <v>57</v>
      </c>
      <c r="C62" s="55">
        <f t="shared" si="71"/>
        <v>4.3999999999999998E-12</v>
      </c>
      <c r="D62" s="45">
        <f t="shared" si="12"/>
        <v>0</v>
      </c>
      <c r="E62" s="45">
        <f t="shared" si="13"/>
        <v>0</v>
      </c>
      <c r="F62" s="45">
        <f t="shared" si="14"/>
        <v>0</v>
      </c>
      <c r="G62" s="45">
        <f t="shared" si="15"/>
        <v>0</v>
      </c>
      <c r="H62" s="46">
        <f t="shared" si="16"/>
        <v>0</v>
      </c>
      <c r="I62" s="49">
        <f t="shared" si="17"/>
        <v>0</v>
      </c>
      <c r="AJ62" s="13">
        <f t="shared" si="18"/>
        <v>100</v>
      </c>
      <c r="AK62" s="13">
        <f t="shared" si="19"/>
        <v>100</v>
      </c>
      <c r="AL62" s="13">
        <f t="shared" si="20"/>
        <v>100</v>
      </c>
      <c r="AM62" s="13">
        <f t="shared" si="21"/>
        <v>100</v>
      </c>
      <c r="AN62" s="13">
        <f t="shared" si="22"/>
        <v>0</v>
      </c>
      <c r="AO62" s="13">
        <f t="shared" si="23"/>
        <v>0</v>
      </c>
      <c r="AP62" s="13">
        <f t="shared" si="24"/>
        <v>0</v>
      </c>
      <c r="AQ62" s="13">
        <f t="shared" si="25"/>
        <v>0</v>
      </c>
      <c r="AR62" s="13">
        <f t="shared" si="26"/>
        <v>0</v>
      </c>
      <c r="AS62" s="13">
        <f t="shared" si="27"/>
        <v>0</v>
      </c>
      <c r="AT62" s="13">
        <f t="shared" si="28"/>
        <v>0</v>
      </c>
      <c r="AU62" s="13">
        <f t="shared" si="29"/>
        <v>0</v>
      </c>
      <c r="AV62" s="13">
        <f t="shared" si="30"/>
        <v>0</v>
      </c>
      <c r="AW62" s="13">
        <f t="shared" si="31"/>
        <v>0</v>
      </c>
      <c r="AX62" s="13">
        <f t="shared" si="32"/>
        <v>0</v>
      </c>
      <c r="AY62" s="13">
        <f t="shared" si="33"/>
        <v>0</v>
      </c>
      <c r="AZ62" s="13">
        <f t="shared" si="34"/>
        <v>0</v>
      </c>
      <c r="BA62" s="13">
        <f t="shared" si="35"/>
        <v>0</v>
      </c>
      <c r="BB62" s="13">
        <f t="shared" si="36"/>
        <v>0</v>
      </c>
      <c r="BC62" s="13">
        <f t="shared" si="37"/>
        <v>0</v>
      </c>
      <c r="BD62" s="13">
        <f t="shared" si="38"/>
        <v>0</v>
      </c>
      <c r="BE62" s="13">
        <f t="shared" si="39"/>
        <v>0</v>
      </c>
      <c r="BF62" s="13">
        <f t="shared" si="40"/>
        <v>0</v>
      </c>
      <c r="BG62" s="13">
        <f t="shared" si="41"/>
        <v>0</v>
      </c>
      <c r="BH62" s="13">
        <f t="shared" si="42"/>
        <v>0</v>
      </c>
      <c r="BI62" s="25">
        <f t="shared" si="43"/>
        <v>0</v>
      </c>
      <c r="BJ62" s="24" t="e">
        <f t="shared" si="72"/>
        <v>#NUM!</v>
      </c>
      <c r="BK62" s="13" t="e">
        <f t="shared" si="73"/>
        <v>#NUM!</v>
      </c>
      <c r="BL62" s="13" t="e">
        <f t="shared" si="74"/>
        <v>#NUM!</v>
      </c>
      <c r="BM62" s="13" t="e">
        <f t="shared" si="75"/>
        <v>#NUM!</v>
      </c>
      <c r="BN62" s="25" t="e">
        <f t="shared" si="76"/>
        <v>#NUM!</v>
      </c>
      <c r="BO62" s="13">
        <f t="shared" si="44"/>
        <v>0</v>
      </c>
      <c r="BP62" s="13">
        <f t="shared" si="45"/>
        <v>0</v>
      </c>
      <c r="BQ62" s="13">
        <f t="shared" si="46"/>
        <v>0</v>
      </c>
      <c r="BR62" s="13">
        <f t="shared" si="47"/>
        <v>0</v>
      </c>
      <c r="BS62" s="13">
        <f t="shared" si="48"/>
        <v>0</v>
      </c>
      <c r="BT62" s="13">
        <f t="shared" si="49"/>
        <v>0</v>
      </c>
      <c r="BU62" s="13">
        <f t="shared" si="50"/>
        <v>0</v>
      </c>
      <c r="BV62" s="13">
        <f t="shared" si="51"/>
        <v>0</v>
      </c>
      <c r="BW62" s="13">
        <f t="shared" si="52"/>
        <v>0</v>
      </c>
      <c r="BX62" s="13">
        <f t="shared" si="53"/>
        <v>0</v>
      </c>
      <c r="BY62" s="13">
        <f t="shared" si="54"/>
        <v>0</v>
      </c>
      <c r="BZ62" s="13">
        <f t="shared" si="55"/>
        <v>0</v>
      </c>
      <c r="CA62" s="13">
        <f t="shared" si="56"/>
        <v>0</v>
      </c>
      <c r="CB62" s="13">
        <f t="shared" si="57"/>
        <v>0</v>
      </c>
      <c r="CC62" s="13">
        <f t="shared" si="58"/>
        <v>0</v>
      </c>
      <c r="CD62" s="13">
        <f t="shared" si="59"/>
        <v>0</v>
      </c>
      <c r="CE62" s="13">
        <f t="shared" si="60"/>
        <v>0</v>
      </c>
      <c r="CF62" s="13">
        <f t="shared" si="61"/>
        <v>0</v>
      </c>
      <c r="CG62" s="13">
        <f t="shared" si="62"/>
        <v>0</v>
      </c>
      <c r="CH62" s="13">
        <f t="shared" si="63"/>
        <v>0</v>
      </c>
      <c r="CI62" s="13">
        <f t="shared" si="64"/>
        <v>0</v>
      </c>
      <c r="CJ62" s="13">
        <f t="shared" si="65"/>
        <v>0</v>
      </c>
      <c r="CK62" s="13">
        <f t="shared" si="66"/>
        <v>0</v>
      </c>
      <c r="CL62" s="13">
        <f t="shared" si="67"/>
        <v>0</v>
      </c>
      <c r="CM62" s="13">
        <f t="shared" si="68"/>
        <v>0</v>
      </c>
      <c r="CN62" s="13">
        <f t="shared" si="69"/>
        <v>0</v>
      </c>
      <c r="CO62" s="20">
        <f t="shared" si="77"/>
        <v>4.3999999999999998E-12</v>
      </c>
      <c r="CP62" s="6">
        <v>4.3999999999999998E-12</v>
      </c>
    </row>
    <row r="63" spans="1:94" ht="14.4" customHeight="1" x14ac:dyDescent="0.25">
      <c r="A63" s="45">
        <f t="shared" si="70"/>
        <v>58</v>
      </c>
      <c r="C63" s="55">
        <f t="shared" si="71"/>
        <v>4.2999999999999999E-12</v>
      </c>
      <c r="D63" s="45">
        <f t="shared" si="12"/>
        <v>0</v>
      </c>
      <c r="E63" s="45">
        <f t="shared" si="13"/>
        <v>0</v>
      </c>
      <c r="F63" s="45">
        <f t="shared" si="14"/>
        <v>0</v>
      </c>
      <c r="G63" s="45">
        <f t="shared" si="15"/>
        <v>0</v>
      </c>
      <c r="H63" s="46">
        <f t="shared" si="16"/>
        <v>0</v>
      </c>
      <c r="I63" s="49">
        <f t="shared" si="17"/>
        <v>0</v>
      </c>
      <c r="AJ63" s="13">
        <f t="shared" si="18"/>
        <v>100</v>
      </c>
      <c r="AK63" s="13">
        <f t="shared" si="19"/>
        <v>100</v>
      </c>
      <c r="AL63" s="13">
        <f t="shared" si="20"/>
        <v>100</v>
      </c>
      <c r="AM63" s="13">
        <f t="shared" si="21"/>
        <v>100</v>
      </c>
      <c r="AN63" s="13">
        <f t="shared" si="22"/>
        <v>0</v>
      </c>
      <c r="AO63" s="13">
        <f t="shared" si="23"/>
        <v>0</v>
      </c>
      <c r="AP63" s="13">
        <f t="shared" si="24"/>
        <v>0</v>
      </c>
      <c r="AQ63" s="13">
        <f t="shared" si="25"/>
        <v>0</v>
      </c>
      <c r="AR63" s="13">
        <f t="shared" si="26"/>
        <v>0</v>
      </c>
      <c r="AS63" s="13">
        <f t="shared" si="27"/>
        <v>0</v>
      </c>
      <c r="AT63" s="13">
        <f t="shared" si="28"/>
        <v>0</v>
      </c>
      <c r="AU63" s="13">
        <f t="shared" si="29"/>
        <v>0</v>
      </c>
      <c r="AV63" s="13">
        <f t="shared" si="30"/>
        <v>0</v>
      </c>
      <c r="AW63" s="13">
        <f t="shared" si="31"/>
        <v>0</v>
      </c>
      <c r="AX63" s="13">
        <f t="shared" si="32"/>
        <v>0</v>
      </c>
      <c r="AY63" s="13">
        <f t="shared" si="33"/>
        <v>0</v>
      </c>
      <c r="AZ63" s="13">
        <f t="shared" si="34"/>
        <v>0</v>
      </c>
      <c r="BA63" s="13">
        <f t="shared" si="35"/>
        <v>0</v>
      </c>
      <c r="BB63" s="13">
        <f t="shared" si="36"/>
        <v>0</v>
      </c>
      <c r="BC63" s="13">
        <f t="shared" si="37"/>
        <v>0</v>
      </c>
      <c r="BD63" s="13">
        <f t="shared" si="38"/>
        <v>0</v>
      </c>
      <c r="BE63" s="13">
        <f t="shared" si="39"/>
        <v>0</v>
      </c>
      <c r="BF63" s="13">
        <f t="shared" si="40"/>
        <v>0</v>
      </c>
      <c r="BG63" s="13">
        <f t="shared" si="41"/>
        <v>0</v>
      </c>
      <c r="BH63" s="13">
        <f t="shared" si="42"/>
        <v>0</v>
      </c>
      <c r="BI63" s="25">
        <f t="shared" si="43"/>
        <v>0</v>
      </c>
      <c r="BJ63" s="24" t="e">
        <f t="shared" si="72"/>
        <v>#NUM!</v>
      </c>
      <c r="BK63" s="13" t="e">
        <f t="shared" si="73"/>
        <v>#NUM!</v>
      </c>
      <c r="BL63" s="13" t="e">
        <f t="shared" si="74"/>
        <v>#NUM!</v>
      </c>
      <c r="BM63" s="13" t="e">
        <f t="shared" si="75"/>
        <v>#NUM!</v>
      </c>
      <c r="BN63" s="25" t="e">
        <f t="shared" si="76"/>
        <v>#NUM!</v>
      </c>
      <c r="BO63" s="13">
        <f t="shared" si="44"/>
        <v>0</v>
      </c>
      <c r="BP63" s="13">
        <f t="shared" si="45"/>
        <v>0</v>
      </c>
      <c r="BQ63" s="13">
        <f t="shared" si="46"/>
        <v>0</v>
      </c>
      <c r="BR63" s="13">
        <f t="shared" si="47"/>
        <v>0</v>
      </c>
      <c r="BS63" s="13">
        <f t="shared" si="48"/>
        <v>0</v>
      </c>
      <c r="BT63" s="13">
        <f t="shared" si="49"/>
        <v>0</v>
      </c>
      <c r="BU63" s="13">
        <f t="shared" si="50"/>
        <v>0</v>
      </c>
      <c r="BV63" s="13">
        <f t="shared" si="51"/>
        <v>0</v>
      </c>
      <c r="BW63" s="13">
        <f t="shared" si="52"/>
        <v>0</v>
      </c>
      <c r="BX63" s="13">
        <f t="shared" si="53"/>
        <v>0</v>
      </c>
      <c r="BY63" s="13">
        <f t="shared" si="54"/>
        <v>0</v>
      </c>
      <c r="BZ63" s="13">
        <f t="shared" si="55"/>
        <v>0</v>
      </c>
      <c r="CA63" s="13">
        <f t="shared" si="56"/>
        <v>0</v>
      </c>
      <c r="CB63" s="13">
        <f t="shared" si="57"/>
        <v>0</v>
      </c>
      <c r="CC63" s="13">
        <f t="shared" si="58"/>
        <v>0</v>
      </c>
      <c r="CD63" s="13">
        <f t="shared" si="59"/>
        <v>0</v>
      </c>
      <c r="CE63" s="13">
        <f t="shared" si="60"/>
        <v>0</v>
      </c>
      <c r="CF63" s="13">
        <f t="shared" si="61"/>
        <v>0</v>
      </c>
      <c r="CG63" s="13">
        <f t="shared" si="62"/>
        <v>0</v>
      </c>
      <c r="CH63" s="13">
        <f t="shared" si="63"/>
        <v>0</v>
      </c>
      <c r="CI63" s="13">
        <f t="shared" si="64"/>
        <v>0</v>
      </c>
      <c r="CJ63" s="13">
        <f t="shared" si="65"/>
        <v>0</v>
      </c>
      <c r="CK63" s="13">
        <f t="shared" si="66"/>
        <v>0</v>
      </c>
      <c r="CL63" s="13">
        <f t="shared" si="67"/>
        <v>0</v>
      </c>
      <c r="CM63" s="13">
        <f t="shared" si="68"/>
        <v>0</v>
      </c>
      <c r="CN63" s="13">
        <f t="shared" si="69"/>
        <v>0</v>
      </c>
      <c r="CO63" s="20">
        <f t="shared" si="77"/>
        <v>4.2999999999999999E-12</v>
      </c>
      <c r="CP63" s="6">
        <v>4.2999999999999999E-12</v>
      </c>
    </row>
    <row r="64" spans="1:94" ht="14.4" customHeight="1" x14ac:dyDescent="0.25">
      <c r="A64" s="45">
        <f t="shared" si="70"/>
        <v>59</v>
      </c>
      <c r="C64" s="55">
        <f t="shared" si="71"/>
        <v>4.1999999999999999E-12</v>
      </c>
      <c r="D64" s="45">
        <f t="shared" si="12"/>
        <v>0</v>
      </c>
      <c r="E64" s="45">
        <f t="shared" si="13"/>
        <v>0</v>
      </c>
      <c r="F64" s="45">
        <f t="shared" si="14"/>
        <v>0</v>
      </c>
      <c r="G64" s="45">
        <f t="shared" si="15"/>
        <v>0</v>
      </c>
      <c r="H64" s="46">
        <f t="shared" si="16"/>
        <v>0</v>
      </c>
      <c r="I64" s="49">
        <f t="shared" si="17"/>
        <v>0</v>
      </c>
      <c r="AJ64" s="13">
        <f t="shared" si="18"/>
        <v>100</v>
      </c>
      <c r="AK64" s="13">
        <f t="shared" si="19"/>
        <v>100</v>
      </c>
      <c r="AL64" s="13">
        <f t="shared" si="20"/>
        <v>100</v>
      </c>
      <c r="AM64" s="13">
        <f t="shared" si="21"/>
        <v>100</v>
      </c>
      <c r="AN64" s="13">
        <f t="shared" si="22"/>
        <v>0</v>
      </c>
      <c r="AO64" s="13">
        <f t="shared" si="23"/>
        <v>0</v>
      </c>
      <c r="AP64" s="13">
        <f t="shared" si="24"/>
        <v>0</v>
      </c>
      <c r="AQ64" s="13">
        <f t="shared" si="25"/>
        <v>0</v>
      </c>
      <c r="AR64" s="13">
        <f t="shared" si="26"/>
        <v>0</v>
      </c>
      <c r="AS64" s="13">
        <f t="shared" si="27"/>
        <v>0</v>
      </c>
      <c r="AT64" s="13">
        <f t="shared" si="28"/>
        <v>0</v>
      </c>
      <c r="AU64" s="13">
        <f t="shared" si="29"/>
        <v>0</v>
      </c>
      <c r="AV64" s="13">
        <f t="shared" si="30"/>
        <v>0</v>
      </c>
      <c r="AW64" s="13">
        <f t="shared" si="31"/>
        <v>0</v>
      </c>
      <c r="AX64" s="13">
        <f t="shared" si="32"/>
        <v>0</v>
      </c>
      <c r="AY64" s="13">
        <f t="shared" si="33"/>
        <v>0</v>
      </c>
      <c r="AZ64" s="13">
        <f t="shared" si="34"/>
        <v>0</v>
      </c>
      <c r="BA64" s="13">
        <f t="shared" si="35"/>
        <v>0</v>
      </c>
      <c r="BB64" s="13">
        <f t="shared" si="36"/>
        <v>0</v>
      </c>
      <c r="BC64" s="13">
        <f t="shared" si="37"/>
        <v>0</v>
      </c>
      <c r="BD64" s="13">
        <f t="shared" si="38"/>
        <v>0</v>
      </c>
      <c r="BE64" s="13">
        <f t="shared" si="39"/>
        <v>0</v>
      </c>
      <c r="BF64" s="13">
        <f t="shared" si="40"/>
        <v>0</v>
      </c>
      <c r="BG64" s="13">
        <f t="shared" si="41"/>
        <v>0</v>
      </c>
      <c r="BH64" s="13">
        <f t="shared" si="42"/>
        <v>0</v>
      </c>
      <c r="BI64" s="25">
        <f t="shared" si="43"/>
        <v>0</v>
      </c>
      <c r="BJ64" s="24" t="e">
        <f t="shared" si="72"/>
        <v>#NUM!</v>
      </c>
      <c r="BK64" s="13" t="e">
        <f t="shared" si="73"/>
        <v>#NUM!</v>
      </c>
      <c r="BL64" s="13" t="e">
        <f t="shared" si="74"/>
        <v>#NUM!</v>
      </c>
      <c r="BM64" s="13" t="e">
        <f t="shared" si="75"/>
        <v>#NUM!</v>
      </c>
      <c r="BN64" s="25" t="e">
        <f t="shared" si="76"/>
        <v>#NUM!</v>
      </c>
      <c r="BO64" s="13">
        <f t="shared" si="44"/>
        <v>0</v>
      </c>
      <c r="BP64" s="13">
        <f t="shared" si="45"/>
        <v>0</v>
      </c>
      <c r="BQ64" s="13">
        <f t="shared" si="46"/>
        <v>0</v>
      </c>
      <c r="BR64" s="13">
        <f t="shared" si="47"/>
        <v>0</v>
      </c>
      <c r="BS64" s="13">
        <f t="shared" si="48"/>
        <v>0</v>
      </c>
      <c r="BT64" s="13">
        <f t="shared" si="49"/>
        <v>0</v>
      </c>
      <c r="BU64" s="13">
        <f t="shared" si="50"/>
        <v>0</v>
      </c>
      <c r="BV64" s="13">
        <f t="shared" si="51"/>
        <v>0</v>
      </c>
      <c r="BW64" s="13">
        <f t="shared" si="52"/>
        <v>0</v>
      </c>
      <c r="BX64" s="13">
        <f t="shared" si="53"/>
        <v>0</v>
      </c>
      <c r="BY64" s="13">
        <f t="shared" si="54"/>
        <v>0</v>
      </c>
      <c r="BZ64" s="13">
        <f t="shared" si="55"/>
        <v>0</v>
      </c>
      <c r="CA64" s="13">
        <f t="shared" si="56"/>
        <v>0</v>
      </c>
      <c r="CB64" s="13">
        <f t="shared" si="57"/>
        <v>0</v>
      </c>
      <c r="CC64" s="13">
        <f t="shared" si="58"/>
        <v>0</v>
      </c>
      <c r="CD64" s="13">
        <f t="shared" si="59"/>
        <v>0</v>
      </c>
      <c r="CE64" s="13">
        <f t="shared" si="60"/>
        <v>0</v>
      </c>
      <c r="CF64" s="13">
        <f t="shared" si="61"/>
        <v>0</v>
      </c>
      <c r="CG64" s="13">
        <f t="shared" si="62"/>
        <v>0</v>
      </c>
      <c r="CH64" s="13">
        <f t="shared" si="63"/>
        <v>0</v>
      </c>
      <c r="CI64" s="13">
        <f t="shared" si="64"/>
        <v>0</v>
      </c>
      <c r="CJ64" s="13">
        <f t="shared" si="65"/>
        <v>0</v>
      </c>
      <c r="CK64" s="13">
        <f t="shared" si="66"/>
        <v>0</v>
      </c>
      <c r="CL64" s="13">
        <f t="shared" si="67"/>
        <v>0</v>
      </c>
      <c r="CM64" s="13">
        <f t="shared" si="68"/>
        <v>0</v>
      </c>
      <c r="CN64" s="13">
        <f t="shared" si="69"/>
        <v>0</v>
      </c>
      <c r="CO64" s="20">
        <f t="shared" si="77"/>
        <v>4.1999999999999999E-12</v>
      </c>
      <c r="CP64" s="6">
        <v>4.1999999999999999E-12</v>
      </c>
    </row>
    <row r="65" spans="1:94" ht="14.4" customHeight="1" x14ac:dyDescent="0.25">
      <c r="A65" s="45">
        <f t="shared" si="70"/>
        <v>60</v>
      </c>
      <c r="C65" s="55">
        <f t="shared" si="71"/>
        <v>4.0999999999999999E-12</v>
      </c>
      <c r="D65" s="45">
        <f t="shared" si="12"/>
        <v>0</v>
      </c>
      <c r="E65" s="45">
        <f t="shared" si="13"/>
        <v>0</v>
      </c>
      <c r="F65" s="45">
        <f t="shared" si="14"/>
        <v>0</v>
      </c>
      <c r="G65" s="45">
        <f t="shared" si="15"/>
        <v>0</v>
      </c>
      <c r="H65" s="46">
        <f t="shared" si="16"/>
        <v>0</v>
      </c>
      <c r="I65" s="49">
        <f t="shared" si="17"/>
        <v>0</v>
      </c>
      <c r="AJ65" s="13">
        <f t="shared" si="18"/>
        <v>100</v>
      </c>
      <c r="AK65" s="13">
        <f t="shared" si="19"/>
        <v>100</v>
      </c>
      <c r="AL65" s="13">
        <f t="shared" si="20"/>
        <v>100</v>
      </c>
      <c r="AM65" s="13">
        <f t="shared" si="21"/>
        <v>100</v>
      </c>
      <c r="AN65" s="13">
        <f t="shared" si="22"/>
        <v>0</v>
      </c>
      <c r="AO65" s="13">
        <f t="shared" si="23"/>
        <v>0</v>
      </c>
      <c r="AP65" s="13">
        <f t="shared" si="24"/>
        <v>0</v>
      </c>
      <c r="AQ65" s="13">
        <f t="shared" si="25"/>
        <v>0</v>
      </c>
      <c r="AR65" s="13">
        <f t="shared" si="26"/>
        <v>0</v>
      </c>
      <c r="AS65" s="13">
        <f t="shared" si="27"/>
        <v>0</v>
      </c>
      <c r="AT65" s="13">
        <f t="shared" si="28"/>
        <v>0</v>
      </c>
      <c r="AU65" s="13">
        <f t="shared" si="29"/>
        <v>0</v>
      </c>
      <c r="AV65" s="13">
        <f t="shared" si="30"/>
        <v>0</v>
      </c>
      <c r="AW65" s="13">
        <f t="shared" si="31"/>
        <v>0</v>
      </c>
      <c r="AX65" s="13">
        <f t="shared" si="32"/>
        <v>0</v>
      </c>
      <c r="AY65" s="13">
        <f t="shared" si="33"/>
        <v>0</v>
      </c>
      <c r="AZ65" s="13">
        <f t="shared" si="34"/>
        <v>0</v>
      </c>
      <c r="BA65" s="13">
        <f t="shared" si="35"/>
        <v>0</v>
      </c>
      <c r="BB65" s="13">
        <f t="shared" si="36"/>
        <v>0</v>
      </c>
      <c r="BC65" s="13">
        <f t="shared" si="37"/>
        <v>0</v>
      </c>
      <c r="BD65" s="13">
        <f t="shared" si="38"/>
        <v>0</v>
      </c>
      <c r="BE65" s="13">
        <f t="shared" si="39"/>
        <v>0</v>
      </c>
      <c r="BF65" s="13">
        <f t="shared" si="40"/>
        <v>0</v>
      </c>
      <c r="BG65" s="13">
        <f t="shared" si="41"/>
        <v>0</v>
      </c>
      <c r="BH65" s="13">
        <f t="shared" si="42"/>
        <v>0</v>
      </c>
      <c r="BI65" s="25">
        <f t="shared" si="43"/>
        <v>0</v>
      </c>
      <c r="BJ65" s="24" t="e">
        <f t="shared" si="72"/>
        <v>#NUM!</v>
      </c>
      <c r="BK65" s="13" t="e">
        <f t="shared" si="73"/>
        <v>#NUM!</v>
      </c>
      <c r="BL65" s="13" t="e">
        <f t="shared" si="74"/>
        <v>#NUM!</v>
      </c>
      <c r="BM65" s="13" t="e">
        <f t="shared" si="75"/>
        <v>#NUM!</v>
      </c>
      <c r="BN65" s="25" t="e">
        <f t="shared" si="76"/>
        <v>#NUM!</v>
      </c>
      <c r="BO65" s="13">
        <f t="shared" si="44"/>
        <v>0</v>
      </c>
      <c r="BP65" s="13">
        <f t="shared" si="45"/>
        <v>0</v>
      </c>
      <c r="BQ65" s="13">
        <f t="shared" si="46"/>
        <v>0</v>
      </c>
      <c r="BR65" s="13">
        <f t="shared" si="47"/>
        <v>0</v>
      </c>
      <c r="BS65" s="13">
        <f t="shared" si="48"/>
        <v>0</v>
      </c>
      <c r="BT65" s="13">
        <f t="shared" si="49"/>
        <v>0</v>
      </c>
      <c r="BU65" s="13">
        <f t="shared" si="50"/>
        <v>0</v>
      </c>
      <c r="BV65" s="13">
        <f t="shared" si="51"/>
        <v>0</v>
      </c>
      <c r="BW65" s="13">
        <f t="shared" si="52"/>
        <v>0</v>
      </c>
      <c r="BX65" s="13">
        <f t="shared" si="53"/>
        <v>0</v>
      </c>
      <c r="BY65" s="13">
        <f t="shared" si="54"/>
        <v>0</v>
      </c>
      <c r="BZ65" s="13">
        <f t="shared" si="55"/>
        <v>0</v>
      </c>
      <c r="CA65" s="13">
        <f t="shared" si="56"/>
        <v>0</v>
      </c>
      <c r="CB65" s="13">
        <f t="shared" si="57"/>
        <v>0</v>
      </c>
      <c r="CC65" s="13">
        <f t="shared" si="58"/>
        <v>0</v>
      </c>
      <c r="CD65" s="13">
        <f t="shared" si="59"/>
        <v>0</v>
      </c>
      <c r="CE65" s="13">
        <f t="shared" si="60"/>
        <v>0</v>
      </c>
      <c r="CF65" s="13">
        <f t="shared" si="61"/>
        <v>0</v>
      </c>
      <c r="CG65" s="13">
        <f t="shared" si="62"/>
        <v>0</v>
      </c>
      <c r="CH65" s="13">
        <f t="shared" si="63"/>
        <v>0</v>
      </c>
      <c r="CI65" s="13">
        <f t="shared" si="64"/>
        <v>0</v>
      </c>
      <c r="CJ65" s="13">
        <f t="shared" si="65"/>
        <v>0</v>
      </c>
      <c r="CK65" s="13">
        <f t="shared" si="66"/>
        <v>0</v>
      </c>
      <c r="CL65" s="13">
        <f t="shared" si="67"/>
        <v>0</v>
      </c>
      <c r="CM65" s="13">
        <f t="shared" si="68"/>
        <v>0</v>
      </c>
      <c r="CN65" s="13">
        <f t="shared" si="69"/>
        <v>0</v>
      </c>
      <c r="CO65" s="20">
        <f t="shared" si="77"/>
        <v>4.0999999999999999E-12</v>
      </c>
      <c r="CP65" s="6">
        <v>4.0999999999999999E-12</v>
      </c>
    </row>
    <row r="66" spans="1:94" ht="14.4" customHeight="1" x14ac:dyDescent="0.25">
      <c r="A66" s="45">
        <f t="shared" si="70"/>
        <v>61</v>
      </c>
      <c r="C66" s="55">
        <f t="shared" si="71"/>
        <v>3.9999999999999999E-12</v>
      </c>
      <c r="D66" s="45">
        <f t="shared" si="12"/>
        <v>0</v>
      </c>
      <c r="E66" s="45">
        <f t="shared" si="13"/>
        <v>0</v>
      </c>
      <c r="F66" s="45">
        <f t="shared" si="14"/>
        <v>0</v>
      </c>
      <c r="G66" s="45">
        <f t="shared" si="15"/>
        <v>0</v>
      </c>
      <c r="H66" s="46">
        <f t="shared" si="16"/>
        <v>0</v>
      </c>
      <c r="I66" s="49">
        <f t="shared" si="17"/>
        <v>0</v>
      </c>
      <c r="AJ66" s="13">
        <f t="shared" si="18"/>
        <v>100</v>
      </c>
      <c r="AK66" s="13">
        <f t="shared" si="19"/>
        <v>100</v>
      </c>
      <c r="AL66" s="13">
        <f t="shared" si="20"/>
        <v>100</v>
      </c>
      <c r="AM66" s="13">
        <f t="shared" si="21"/>
        <v>100</v>
      </c>
      <c r="AN66" s="13">
        <f t="shared" si="22"/>
        <v>0</v>
      </c>
      <c r="AO66" s="13">
        <f t="shared" si="23"/>
        <v>0</v>
      </c>
      <c r="AP66" s="13">
        <f t="shared" si="24"/>
        <v>0</v>
      </c>
      <c r="AQ66" s="13">
        <f t="shared" si="25"/>
        <v>0</v>
      </c>
      <c r="AR66" s="13">
        <f t="shared" si="26"/>
        <v>0</v>
      </c>
      <c r="AS66" s="13">
        <f t="shared" si="27"/>
        <v>0</v>
      </c>
      <c r="AT66" s="13">
        <f t="shared" si="28"/>
        <v>0</v>
      </c>
      <c r="AU66" s="13">
        <f t="shared" si="29"/>
        <v>0</v>
      </c>
      <c r="AV66" s="13">
        <f t="shared" si="30"/>
        <v>0</v>
      </c>
      <c r="AW66" s="13">
        <f t="shared" si="31"/>
        <v>0</v>
      </c>
      <c r="AX66" s="13">
        <f t="shared" si="32"/>
        <v>0</v>
      </c>
      <c r="AY66" s="13">
        <f t="shared" si="33"/>
        <v>0</v>
      </c>
      <c r="AZ66" s="13">
        <f t="shared" si="34"/>
        <v>0</v>
      </c>
      <c r="BA66" s="13">
        <f t="shared" si="35"/>
        <v>0</v>
      </c>
      <c r="BB66" s="13">
        <f t="shared" si="36"/>
        <v>0</v>
      </c>
      <c r="BC66" s="13">
        <f t="shared" si="37"/>
        <v>0</v>
      </c>
      <c r="BD66" s="13">
        <f t="shared" si="38"/>
        <v>0</v>
      </c>
      <c r="BE66" s="13">
        <f t="shared" si="39"/>
        <v>0</v>
      </c>
      <c r="BF66" s="13">
        <f t="shared" si="40"/>
        <v>0</v>
      </c>
      <c r="BG66" s="13">
        <f t="shared" si="41"/>
        <v>0</v>
      </c>
      <c r="BH66" s="13">
        <f t="shared" si="42"/>
        <v>0</v>
      </c>
      <c r="BI66" s="25">
        <f t="shared" si="43"/>
        <v>0</v>
      </c>
      <c r="BJ66" s="24" t="e">
        <f t="shared" si="72"/>
        <v>#NUM!</v>
      </c>
      <c r="BK66" s="13" t="e">
        <f t="shared" si="73"/>
        <v>#NUM!</v>
      </c>
      <c r="BL66" s="13" t="e">
        <f t="shared" si="74"/>
        <v>#NUM!</v>
      </c>
      <c r="BM66" s="13" t="e">
        <f t="shared" si="75"/>
        <v>#NUM!</v>
      </c>
      <c r="BN66" s="25" t="e">
        <f t="shared" si="76"/>
        <v>#NUM!</v>
      </c>
      <c r="BO66" s="13">
        <f t="shared" si="44"/>
        <v>0</v>
      </c>
      <c r="BP66" s="13">
        <f t="shared" si="45"/>
        <v>0</v>
      </c>
      <c r="BQ66" s="13">
        <f t="shared" si="46"/>
        <v>0</v>
      </c>
      <c r="BR66" s="13">
        <f t="shared" si="47"/>
        <v>0</v>
      </c>
      <c r="BS66" s="13">
        <f t="shared" si="48"/>
        <v>0</v>
      </c>
      <c r="BT66" s="13">
        <f t="shared" si="49"/>
        <v>0</v>
      </c>
      <c r="BU66" s="13">
        <f t="shared" si="50"/>
        <v>0</v>
      </c>
      <c r="BV66" s="13">
        <f t="shared" si="51"/>
        <v>0</v>
      </c>
      <c r="BW66" s="13">
        <f t="shared" si="52"/>
        <v>0</v>
      </c>
      <c r="BX66" s="13">
        <f t="shared" si="53"/>
        <v>0</v>
      </c>
      <c r="BY66" s="13">
        <f t="shared" si="54"/>
        <v>0</v>
      </c>
      <c r="BZ66" s="13">
        <f t="shared" si="55"/>
        <v>0</v>
      </c>
      <c r="CA66" s="13">
        <f t="shared" si="56"/>
        <v>0</v>
      </c>
      <c r="CB66" s="13">
        <f t="shared" si="57"/>
        <v>0</v>
      </c>
      <c r="CC66" s="13">
        <f t="shared" si="58"/>
        <v>0</v>
      </c>
      <c r="CD66" s="13">
        <f t="shared" si="59"/>
        <v>0</v>
      </c>
      <c r="CE66" s="13">
        <f t="shared" si="60"/>
        <v>0</v>
      </c>
      <c r="CF66" s="13">
        <f t="shared" si="61"/>
        <v>0</v>
      </c>
      <c r="CG66" s="13">
        <f t="shared" si="62"/>
        <v>0</v>
      </c>
      <c r="CH66" s="13">
        <f t="shared" si="63"/>
        <v>0</v>
      </c>
      <c r="CI66" s="13">
        <f t="shared" si="64"/>
        <v>0</v>
      </c>
      <c r="CJ66" s="13">
        <f t="shared" si="65"/>
        <v>0</v>
      </c>
      <c r="CK66" s="13">
        <f t="shared" si="66"/>
        <v>0</v>
      </c>
      <c r="CL66" s="13">
        <f t="shared" si="67"/>
        <v>0</v>
      </c>
      <c r="CM66" s="13">
        <f t="shared" si="68"/>
        <v>0</v>
      </c>
      <c r="CN66" s="13">
        <f t="shared" si="69"/>
        <v>0</v>
      </c>
      <c r="CO66" s="20">
        <f t="shared" si="77"/>
        <v>3.9999999999999999E-12</v>
      </c>
      <c r="CP66" s="6">
        <v>3.9999999999999999E-12</v>
      </c>
    </row>
    <row r="67" spans="1:94" ht="14.4" customHeight="1" x14ac:dyDescent="0.25">
      <c r="A67" s="45">
        <f t="shared" si="70"/>
        <v>62</v>
      </c>
      <c r="C67" s="55">
        <f t="shared" si="71"/>
        <v>3.8999999999999999E-12</v>
      </c>
      <c r="D67" s="45">
        <f t="shared" si="12"/>
        <v>0</v>
      </c>
      <c r="E67" s="45">
        <f t="shared" si="13"/>
        <v>0</v>
      </c>
      <c r="F67" s="45">
        <f t="shared" si="14"/>
        <v>0</v>
      </c>
      <c r="G67" s="45">
        <f t="shared" si="15"/>
        <v>0</v>
      </c>
      <c r="H67" s="46">
        <f t="shared" si="16"/>
        <v>0</v>
      </c>
      <c r="I67" s="49">
        <f t="shared" si="17"/>
        <v>0</v>
      </c>
      <c r="AJ67" s="13">
        <f t="shared" si="18"/>
        <v>100</v>
      </c>
      <c r="AK67" s="13">
        <f t="shared" si="19"/>
        <v>100</v>
      </c>
      <c r="AL67" s="13">
        <f t="shared" si="20"/>
        <v>100</v>
      </c>
      <c r="AM67" s="13">
        <f t="shared" si="21"/>
        <v>100</v>
      </c>
      <c r="AN67" s="13">
        <f t="shared" si="22"/>
        <v>0</v>
      </c>
      <c r="AO67" s="13">
        <f t="shared" si="23"/>
        <v>0</v>
      </c>
      <c r="AP67" s="13">
        <f t="shared" si="24"/>
        <v>0</v>
      </c>
      <c r="AQ67" s="13">
        <f t="shared" si="25"/>
        <v>0</v>
      </c>
      <c r="AR67" s="13">
        <f t="shared" si="26"/>
        <v>0</v>
      </c>
      <c r="AS67" s="13">
        <f t="shared" si="27"/>
        <v>0</v>
      </c>
      <c r="AT67" s="13">
        <f t="shared" si="28"/>
        <v>0</v>
      </c>
      <c r="AU67" s="13">
        <f t="shared" si="29"/>
        <v>0</v>
      </c>
      <c r="AV67" s="13">
        <f t="shared" si="30"/>
        <v>0</v>
      </c>
      <c r="AW67" s="13">
        <f t="shared" si="31"/>
        <v>0</v>
      </c>
      <c r="AX67" s="13">
        <f t="shared" si="32"/>
        <v>0</v>
      </c>
      <c r="AY67" s="13">
        <f t="shared" si="33"/>
        <v>0</v>
      </c>
      <c r="AZ67" s="13">
        <f t="shared" si="34"/>
        <v>0</v>
      </c>
      <c r="BA67" s="13">
        <f t="shared" si="35"/>
        <v>0</v>
      </c>
      <c r="BB67" s="13">
        <f t="shared" si="36"/>
        <v>0</v>
      </c>
      <c r="BC67" s="13">
        <f t="shared" si="37"/>
        <v>0</v>
      </c>
      <c r="BD67" s="13">
        <f t="shared" si="38"/>
        <v>0</v>
      </c>
      <c r="BE67" s="13">
        <f t="shared" si="39"/>
        <v>0</v>
      </c>
      <c r="BF67" s="13">
        <f t="shared" si="40"/>
        <v>0</v>
      </c>
      <c r="BG67" s="13">
        <f t="shared" si="41"/>
        <v>0</v>
      </c>
      <c r="BH67" s="13">
        <f t="shared" si="42"/>
        <v>0</v>
      </c>
      <c r="BI67" s="25">
        <f t="shared" si="43"/>
        <v>0</v>
      </c>
      <c r="BJ67" s="24" t="e">
        <f t="shared" si="72"/>
        <v>#NUM!</v>
      </c>
      <c r="BK67" s="13" t="e">
        <f t="shared" si="73"/>
        <v>#NUM!</v>
      </c>
      <c r="BL67" s="13" t="e">
        <f t="shared" si="74"/>
        <v>#NUM!</v>
      </c>
      <c r="BM67" s="13" t="e">
        <f t="shared" si="75"/>
        <v>#NUM!</v>
      </c>
      <c r="BN67" s="25" t="e">
        <f t="shared" si="76"/>
        <v>#NUM!</v>
      </c>
      <c r="BO67" s="13">
        <f t="shared" si="44"/>
        <v>0</v>
      </c>
      <c r="BP67" s="13">
        <f t="shared" si="45"/>
        <v>0</v>
      </c>
      <c r="BQ67" s="13">
        <f t="shared" si="46"/>
        <v>0</v>
      </c>
      <c r="BR67" s="13">
        <f t="shared" si="47"/>
        <v>0</v>
      </c>
      <c r="BS67" s="13">
        <f t="shared" si="48"/>
        <v>0</v>
      </c>
      <c r="BT67" s="13">
        <f t="shared" si="49"/>
        <v>0</v>
      </c>
      <c r="BU67" s="13">
        <f t="shared" si="50"/>
        <v>0</v>
      </c>
      <c r="BV67" s="13">
        <f t="shared" si="51"/>
        <v>0</v>
      </c>
      <c r="BW67" s="13">
        <f t="shared" si="52"/>
        <v>0</v>
      </c>
      <c r="BX67" s="13">
        <f t="shared" si="53"/>
        <v>0</v>
      </c>
      <c r="BY67" s="13">
        <f t="shared" si="54"/>
        <v>0</v>
      </c>
      <c r="BZ67" s="13">
        <f t="shared" si="55"/>
        <v>0</v>
      </c>
      <c r="CA67" s="13">
        <f t="shared" si="56"/>
        <v>0</v>
      </c>
      <c r="CB67" s="13">
        <f t="shared" si="57"/>
        <v>0</v>
      </c>
      <c r="CC67" s="13">
        <f t="shared" si="58"/>
        <v>0</v>
      </c>
      <c r="CD67" s="13">
        <f t="shared" si="59"/>
        <v>0</v>
      </c>
      <c r="CE67" s="13">
        <f t="shared" si="60"/>
        <v>0</v>
      </c>
      <c r="CF67" s="13">
        <f t="shared" si="61"/>
        <v>0</v>
      </c>
      <c r="CG67" s="13">
        <f t="shared" si="62"/>
        <v>0</v>
      </c>
      <c r="CH67" s="13">
        <f t="shared" si="63"/>
        <v>0</v>
      </c>
      <c r="CI67" s="13">
        <f t="shared" si="64"/>
        <v>0</v>
      </c>
      <c r="CJ67" s="13">
        <f t="shared" si="65"/>
        <v>0</v>
      </c>
      <c r="CK67" s="13">
        <f t="shared" si="66"/>
        <v>0</v>
      </c>
      <c r="CL67" s="13">
        <f t="shared" si="67"/>
        <v>0</v>
      </c>
      <c r="CM67" s="13">
        <f t="shared" si="68"/>
        <v>0</v>
      </c>
      <c r="CN67" s="13">
        <f t="shared" si="69"/>
        <v>0</v>
      </c>
      <c r="CO67" s="20">
        <f t="shared" si="77"/>
        <v>3.8999999999999999E-12</v>
      </c>
      <c r="CP67" s="6">
        <v>3.8999999999999999E-12</v>
      </c>
    </row>
    <row r="68" spans="1:94" ht="14.4" customHeight="1" x14ac:dyDescent="0.25">
      <c r="A68" s="45">
        <f t="shared" si="70"/>
        <v>63</v>
      </c>
      <c r="C68" s="55">
        <f t="shared" si="71"/>
        <v>3.8E-12</v>
      </c>
      <c r="D68" s="45">
        <f t="shared" si="12"/>
        <v>0</v>
      </c>
      <c r="E68" s="45">
        <f t="shared" si="13"/>
        <v>0</v>
      </c>
      <c r="F68" s="45">
        <f t="shared" si="14"/>
        <v>0</v>
      </c>
      <c r="G68" s="45">
        <f t="shared" si="15"/>
        <v>0</v>
      </c>
      <c r="H68" s="46">
        <f t="shared" si="16"/>
        <v>0</v>
      </c>
      <c r="I68" s="49">
        <f t="shared" si="17"/>
        <v>0</v>
      </c>
      <c r="AJ68" s="13">
        <f t="shared" si="18"/>
        <v>100</v>
      </c>
      <c r="AK68" s="13">
        <f t="shared" si="19"/>
        <v>100</v>
      </c>
      <c r="AL68" s="13">
        <f t="shared" si="20"/>
        <v>100</v>
      </c>
      <c r="AM68" s="13">
        <f t="shared" si="21"/>
        <v>100</v>
      </c>
      <c r="AN68" s="13">
        <f t="shared" si="22"/>
        <v>0</v>
      </c>
      <c r="AO68" s="13">
        <f t="shared" si="23"/>
        <v>0</v>
      </c>
      <c r="AP68" s="13">
        <f t="shared" si="24"/>
        <v>0</v>
      </c>
      <c r="AQ68" s="13">
        <f t="shared" si="25"/>
        <v>0</v>
      </c>
      <c r="AR68" s="13">
        <f t="shared" si="26"/>
        <v>0</v>
      </c>
      <c r="AS68" s="13">
        <f t="shared" si="27"/>
        <v>0</v>
      </c>
      <c r="AT68" s="13">
        <f t="shared" si="28"/>
        <v>0</v>
      </c>
      <c r="AU68" s="13">
        <f t="shared" si="29"/>
        <v>0</v>
      </c>
      <c r="AV68" s="13">
        <f t="shared" si="30"/>
        <v>0</v>
      </c>
      <c r="AW68" s="13">
        <f t="shared" si="31"/>
        <v>0</v>
      </c>
      <c r="AX68" s="13">
        <f t="shared" si="32"/>
        <v>0</v>
      </c>
      <c r="AY68" s="13">
        <f t="shared" si="33"/>
        <v>0</v>
      </c>
      <c r="AZ68" s="13">
        <f t="shared" si="34"/>
        <v>0</v>
      </c>
      <c r="BA68" s="13">
        <f t="shared" si="35"/>
        <v>0</v>
      </c>
      <c r="BB68" s="13">
        <f t="shared" si="36"/>
        <v>0</v>
      </c>
      <c r="BC68" s="13">
        <f t="shared" si="37"/>
        <v>0</v>
      </c>
      <c r="BD68" s="13">
        <f t="shared" si="38"/>
        <v>0</v>
      </c>
      <c r="BE68" s="13">
        <f t="shared" si="39"/>
        <v>0</v>
      </c>
      <c r="BF68" s="13">
        <f t="shared" si="40"/>
        <v>0</v>
      </c>
      <c r="BG68" s="13">
        <f t="shared" si="41"/>
        <v>0</v>
      </c>
      <c r="BH68" s="13">
        <f t="shared" si="42"/>
        <v>0</v>
      </c>
      <c r="BI68" s="25">
        <f t="shared" si="43"/>
        <v>0</v>
      </c>
      <c r="BJ68" s="24" t="e">
        <f t="shared" si="72"/>
        <v>#NUM!</v>
      </c>
      <c r="BK68" s="13" t="e">
        <f t="shared" si="73"/>
        <v>#NUM!</v>
      </c>
      <c r="BL68" s="13" t="e">
        <f t="shared" si="74"/>
        <v>#NUM!</v>
      </c>
      <c r="BM68" s="13" t="e">
        <f t="shared" si="75"/>
        <v>#NUM!</v>
      </c>
      <c r="BN68" s="25" t="e">
        <f t="shared" si="76"/>
        <v>#NUM!</v>
      </c>
      <c r="BO68" s="13">
        <f t="shared" si="44"/>
        <v>0</v>
      </c>
      <c r="BP68" s="13">
        <f t="shared" si="45"/>
        <v>0</v>
      </c>
      <c r="BQ68" s="13">
        <f t="shared" si="46"/>
        <v>0</v>
      </c>
      <c r="BR68" s="13">
        <f t="shared" si="47"/>
        <v>0</v>
      </c>
      <c r="BS68" s="13">
        <f t="shared" si="48"/>
        <v>0</v>
      </c>
      <c r="BT68" s="13">
        <f t="shared" si="49"/>
        <v>0</v>
      </c>
      <c r="BU68" s="13">
        <f t="shared" si="50"/>
        <v>0</v>
      </c>
      <c r="BV68" s="13">
        <f t="shared" si="51"/>
        <v>0</v>
      </c>
      <c r="BW68" s="13">
        <f t="shared" si="52"/>
        <v>0</v>
      </c>
      <c r="BX68" s="13">
        <f t="shared" si="53"/>
        <v>0</v>
      </c>
      <c r="BY68" s="13">
        <f t="shared" si="54"/>
        <v>0</v>
      </c>
      <c r="BZ68" s="13">
        <f t="shared" si="55"/>
        <v>0</v>
      </c>
      <c r="CA68" s="13">
        <f t="shared" si="56"/>
        <v>0</v>
      </c>
      <c r="CB68" s="13">
        <f t="shared" si="57"/>
        <v>0</v>
      </c>
      <c r="CC68" s="13">
        <f t="shared" si="58"/>
        <v>0</v>
      </c>
      <c r="CD68" s="13">
        <f t="shared" si="59"/>
        <v>0</v>
      </c>
      <c r="CE68" s="13">
        <f t="shared" si="60"/>
        <v>0</v>
      </c>
      <c r="CF68" s="13">
        <f t="shared" si="61"/>
        <v>0</v>
      </c>
      <c r="CG68" s="13">
        <f t="shared" si="62"/>
        <v>0</v>
      </c>
      <c r="CH68" s="13">
        <f t="shared" si="63"/>
        <v>0</v>
      </c>
      <c r="CI68" s="13">
        <f t="shared" si="64"/>
        <v>0</v>
      </c>
      <c r="CJ68" s="13">
        <f t="shared" si="65"/>
        <v>0</v>
      </c>
      <c r="CK68" s="13">
        <f t="shared" si="66"/>
        <v>0</v>
      </c>
      <c r="CL68" s="13">
        <f t="shared" si="67"/>
        <v>0</v>
      </c>
      <c r="CM68" s="13">
        <f t="shared" si="68"/>
        <v>0</v>
      </c>
      <c r="CN68" s="13">
        <f t="shared" si="69"/>
        <v>0</v>
      </c>
      <c r="CO68" s="20">
        <f t="shared" si="77"/>
        <v>3.8E-12</v>
      </c>
      <c r="CP68" s="6">
        <v>3.8E-12</v>
      </c>
    </row>
    <row r="69" spans="1:94" ht="14.4" customHeight="1" x14ac:dyDescent="0.25">
      <c r="A69" s="45">
        <f t="shared" si="70"/>
        <v>64</v>
      </c>
      <c r="C69" s="55">
        <f t="shared" si="71"/>
        <v>3.7E-12</v>
      </c>
      <c r="D69" s="45">
        <f t="shared" si="12"/>
        <v>0</v>
      </c>
      <c r="E69" s="45">
        <f t="shared" si="13"/>
        <v>0</v>
      </c>
      <c r="F69" s="45">
        <f t="shared" si="14"/>
        <v>0</v>
      </c>
      <c r="G69" s="45">
        <f t="shared" si="15"/>
        <v>0</v>
      </c>
      <c r="H69" s="46">
        <f t="shared" si="16"/>
        <v>0</v>
      </c>
      <c r="I69" s="49">
        <f t="shared" si="17"/>
        <v>0</v>
      </c>
      <c r="AJ69" s="13">
        <f t="shared" si="18"/>
        <v>100</v>
      </c>
      <c r="AK69" s="13">
        <f t="shared" si="19"/>
        <v>100</v>
      </c>
      <c r="AL69" s="13">
        <f t="shared" si="20"/>
        <v>100</v>
      </c>
      <c r="AM69" s="13">
        <f t="shared" si="21"/>
        <v>100</v>
      </c>
      <c r="AN69" s="13">
        <f t="shared" si="22"/>
        <v>0</v>
      </c>
      <c r="AO69" s="13">
        <f t="shared" si="23"/>
        <v>0</v>
      </c>
      <c r="AP69" s="13">
        <f t="shared" si="24"/>
        <v>0</v>
      </c>
      <c r="AQ69" s="13">
        <f t="shared" si="25"/>
        <v>0</v>
      </c>
      <c r="AR69" s="13">
        <f t="shared" si="26"/>
        <v>0</v>
      </c>
      <c r="AS69" s="13">
        <f t="shared" si="27"/>
        <v>0</v>
      </c>
      <c r="AT69" s="13">
        <f t="shared" si="28"/>
        <v>0</v>
      </c>
      <c r="AU69" s="13">
        <f t="shared" si="29"/>
        <v>0</v>
      </c>
      <c r="AV69" s="13">
        <f t="shared" si="30"/>
        <v>0</v>
      </c>
      <c r="AW69" s="13">
        <f t="shared" si="31"/>
        <v>0</v>
      </c>
      <c r="AX69" s="13">
        <f t="shared" si="32"/>
        <v>0</v>
      </c>
      <c r="AY69" s="13">
        <f t="shared" si="33"/>
        <v>0</v>
      </c>
      <c r="AZ69" s="13">
        <f t="shared" si="34"/>
        <v>0</v>
      </c>
      <c r="BA69" s="13">
        <f t="shared" si="35"/>
        <v>0</v>
      </c>
      <c r="BB69" s="13">
        <f t="shared" si="36"/>
        <v>0</v>
      </c>
      <c r="BC69" s="13">
        <f t="shared" si="37"/>
        <v>0</v>
      </c>
      <c r="BD69" s="13">
        <f t="shared" si="38"/>
        <v>0</v>
      </c>
      <c r="BE69" s="13">
        <f t="shared" si="39"/>
        <v>0</v>
      </c>
      <c r="BF69" s="13">
        <f t="shared" si="40"/>
        <v>0</v>
      </c>
      <c r="BG69" s="13">
        <f t="shared" si="41"/>
        <v>0</v>
      </c>
      <c r="BH69" s="13">
        <f t="shared" si="42"/>
        <v>0</v>
      </c>
      <c r="BI69" s="25">
        <f t="shared" si="43"/>
        <v>0</v>
      </c>
      <c r="BJ69" s="24" t="e">
        <f t="shared" si="72"/>
        <v>#NUM!</v>
      </c>
      <c r="BK69" s="13" t="e">
        <f t="shared" si="73"/>
        <v>#NUM!</v>
      </c>
      <c r="BL69" s="13" t="e">
        <f t="shared" si="74"/>
        <v>#NUM!</v>
      </c>
      <c r="BM69" s="13" t="e">
        <f t="shared" si="75"/>
        <v>#NUM!</v>
      </c>
      <c r="BN69" s="25" t="e">
        <f t="shared" si="76"/>
        <v>#NUM!</v>
      </c>
      <c r="BO69" s="13">
        <f t="shared" si="44"/>
        <v>0</v>
      </c>
      <c r="BP69" s="13">
        <f t="shared" si="45"/>
        <v>0</v>
      </c>
      <c r="BQ69" s="13">
        <f t="shared" si="46"/>
        <v>0</v>
      </c>
      <c r="BR69" s="13">
        <f t="shared" si="47"/>
        <v>0</v>
      </c>
      <c r="BS69" s="13">
        <f t="shared" si="48"/>
        <v>0</v>
      </c>
      <c r="BT69" s="13">
        <f t="shared" si="49"/>
        <v>0</v>
      </c>
      <c r="BU69" s="13">
        <f t="shared" si="50"/>
        <v>0</v>
      </c>
      <c r="BV69" s="13">
        <f t="shared" si="51"/>
        <v>0</v>
      </c>
      <c r="BW69" s="13">
        <f t="shared" si="52"/>
        <v>0</v>
      </c>
      <c r="BX69" s="13">
        <f t="shared" si="53"/>
        <v>0</v>
      </c>
      <c r="BY69" s="13">
        <f t="shared" si="54"/>
        <v>0</v>
      </c>
      <c r="BZ69" s="13">
        <f t="shared" si="55"/>
        <v>0</v>
      </c>
      <c r="CA69" s="13">
        <f t="shared" si="56"/>
        <v>0</v>
      </c>
      <c r="CB69" s="13">
        <f t="shared" si="57"/>
        <v>0</v>
      </c>
      <c r="CC69" s="13">
        <f t="shared" si="58"/>
        <v>0</v>
      </c>
      <c r="CD69" s="13">
        <f t="shared" si="59"/>
        <v>0</v>
      </c>
      <c r="CE69" s="13">
        <f t="shared" si="60"/>
        <v>0</v>
      </c>
      <c r="CF69" s="13">
        <f t="shared" si="61"/>
        <v>0</v>
      </c>
      <c r="CG69" s="13">
        <f t="shared" si="62"/>
        <v>0</v>
      </c>
      <c r="CH69" s="13">
        <f t="shared" si="63"/>
        <v>0</v>
      </c>
      <c r="CI69" s="13">
        <f t="shared" si="64"/>
        <v>0</v>
      </c>
      <c r="CJ69" s="13">
        <f t="shared" si="65"/>
        <v>0</v>
      </c>
      <c r="CK69" s="13">
        <f t="shared" si="66"/>
        <v>0</v>
      </c>
      <c r="CL69" s="13">
        <f t="shared" si="67"/>
        <v>0</v>
      </c>
      <c r="CM69" s="13">
        <f t="shared" si="68"/>
        <v>0</v>
      </c>
      <c r="CN69" s="13">
        <f t="shared" si="69"/>
        <v>0</v>
      </c>
      <c r="CO69" s="20">
        <f t="shared" si="77"/>
        <v>3.7E-12</v>
      </c>
      <c r="CP69" s="6">
        <v>3.7E-12</v>
      </c>
    </row>
    <row r="70" spans="1:94" ht="14.4" customHeight="1" x14ac:dyDescent="0.25">
      <c r="A70" s="45">
        <f t="shared" ref="A70:A102" si="78">RANK(C70,$C$6:$C$102,0)</f>
        <v>65</v>
      </c>
      <c r="C70" s="55">
        <f t="shared" ref="C70:C101" si="79">SUM(D70:H70,CO70)</f>
        <v>3.6E-12</v>
      </c>
      <c r="D70" s="45">
        <f t="shared" si="12"/>
        <v>0</v>
      </c>
      <c r="E70" s="45">
        <f t="shared" si="13"/>
        <v>0</v>
      </c>
      <c r="F70" s="45">
        <f t="shared" si="14"/>
        <v>0</v>
      </c>
      <c r="G70" s="45">
        <f t="shared" si="15"/>
        <v>0</v>
      </c>
      <c r="H70" s="46">
        <f t="shared" si="16"/>
        <v>0</v>
      </c>
      <c r="I70" s="49">
        <f t="shared" si="17"/>
        <v>0</v>
      </c>
      <c r="AJ70" s="13">
        <f t="shared" si="18"/>
        <v>100</v>
      </c>
      <c r="AK70" s="13">
        <f t="shared" si="19"/>
        <v>100</v>
      </c>
      <c r="AL70" s="13">
        <f t="shared" si="20"/>
        <v>100</v>
      </c>
      <c r="AM70" s="13">
        <f t="shared" si="21"/>
        <v>100</v>
      </c>
      <c r="AN70" s="13">
        <f t="shared" si="22"/>
        <v>0</v>
      </c>
      <c r="AO70" s="13">
        <f t="shared" si="23"/>
        <v>0</v>
      </c>
      <c r="AP70" s="13">
        <f t="shared" si="24"/>
        <v>0</v>
      </c>
      <c r="AQ70" s="13">
        <f t="shared" si="25"/>
        <v>0</v>
      </c>
      <c r="AR70" s="13">
        <f t="shared" si="26"/>
        <v>0</v>
      </c>
      <c r="AS70" s="13">
        <f t="shared" si="27"/>
        <v>0</v>
      </c>
      <c r="AT70" s="13">
        <f t="shared" si="28"/>
        <v>0</v>
      </c>
      <c r="AU70" s="13">
        <f t="shared" si="29"/>
        <v>0</v>
      </c>
      <c r="AV70" s="13">
        <f t="shared" si="30"/>
        <v>0</v>
      </c>
      <c r="AW70" s="13">
        <f t="shared" si="31"/>
        <v>0</v>
      </c>
      <c r="AX70" s="13">
        <f t="shared" si="32"/>
        <v>0</v>
      </c>
      <c r="AY70" s="13">
        <f t="shared" si="33"/>
        <v>0</v>
      </c>
      <c r="AZ70" s="13">
        <f t="shared" si="34"/>
        <v>0</v>
      </c>
      <c r="BA70" s="13">
        <f t="shared" si="35"/>
        <v>0</v>
      </c>
      <c r="BB70" s="13">
        <f t="shared" si="36"/>
        <v>0</v>
      </c>
      <c r="BC70" s="13">
        <f t="shared" si="37"/>
        <v>0</v>
      </c>
      <c r="BD70" s="13">
        <f t="shared" si="38"/>
        <v>0</v>
      </c>
      <c r="BE70" s="13">
        <f t="shared" si="39"/>
        <v>0</v>
      </c>
      <c r="BF70" s="13">
        <f t="shared" si="40"/>
        <v>0</v>
      </c>
      <c r="BG70" s="13">
        <f t="shared" si="41"/>
        <v>0</v>
      </c>
      <c r="BH70" s="13">
        <f t="shared" si="42"/>
        <v>0</v>
      </c>
      <c r="BI70" s="25">
        <f t="shared" si="43"/>
        <v>0</v>
      </c>
      <c r="BJ70" s="24" t="e">
        <f t="shared" ref="BJ70:BJ102" si="80">SMALL($J70:$AI70,1)</f>
        <v>#NUM!</v>
      </c>
      <c r="BK70" s="13" t="e">
        <f t="shared" ref="BK70:BK102" si="81">SMALL($J70:$AI70,2)</f>
        <v>#NUM!</v>
      </c>
      <c r="BL70" s="13" t="e">
        <f t="shared" ref="BL70:BL102" si="82">SMALL($J70:$AI70,3)</f>
        <v>#NUM!</v>
      </c>
      <c r="BM70" s="13" t="e">
        <f t="shared" ref="BM70:BM102" si="83">SMALL($J70:$AI70,4)</f>
        <v>#NUM!</v>
      </c>
      <c r="BN70" s="25" t="e">
        <f t="shared" ref="BN70:BN102" si="84">SMALL($J70:$AI70,5)</f>
        <v>#NUM!</v>
      </c>
      <c r="BO70" s="13">
        <f t="shared" si="44"/>
        <v>0</v>
      </c>
      <c r="BP70" s="13">
        <f t="shared" si="45"/>
        <v>0</v>
      </c>
      <c r="BQ70" s="13">
        <f t="shared" si="46"/>
        <v>0</v>
      </c>
      <c r="BR70" s="13">
        <f t="shared" si="47"/>
        <v>0</v>
      </c>
      <c r="BS70" s="13">
        <f t="shared" si="48"/>
        <v>0</v>
      </c>
      <c r="BT70" s="13">
        <f t="shared" si="49"/>
        <v>0</v>
      </c>
      <c r="BU70" s="13">
        <f t="shared" si="50"/>
        <v>0</v>
      </c>
      <c r="BV70" s="13">
        <f t="shared" si="51"/>
        <v>0</v>
      </c>
      <c r="BW70" s="13">
        <f t="shared" si="52"/>
        <v>0</v>
      </c>
      <c r="BX70" s="13">
        <f t="shared" si="53"/>
        <v>0</v>
      </c>
      <c r="BY70" s="13">
        <f t="shared" si="54"/>
        <v>0</v>
      </c>
      <c r="BZ70" s="13">
        <f t="shared" si="55"/>
        <v>0</v>
      </c>
      <c r="CA70" s="13">
        <f t="shared" si="56"/>
        <v>0</v>
      </c>
      <c r="CB70" s="13">
        <f t="shared" si="57"/>
        <v>0</v>
      </c>
      <c r="CC70" s="13">
        <f t="shared" si="58"/>
        <v>0</v>
      </c>
      <c r="CD70" s="13">
        <f t="shared" si="59"/>
        <v>0</v>
      </c>
      <c r="CE70" s="13">
        <f t="shared" si="60"/>
        <v>0</v>
      </c>
      <c r="CF70" s="13">
        <f t="shared" si="61"/>
        <v>0</v>
      </c>
      <c r="CG70" s="13">
        <f t="shared" si="62"/>
        <v>0</v>
      </c>
      <c r="CH70" s="13">
        <f t="shared" si="63"/>
        <v>0</v>
      </c>
      <c r="CI70" s="13">
        <f t="shared" si="64"/>
        <v>0</v>
      </c>
      <c r="CJ70" s="13">
        <f t="shared" si="65"/>
        <v>0</v>
      </c>
      <c r="CK70" s="13">
        <f t="shared" si="66"/>
        <v>0</v>
      </c>
      <c r="CL70" s="13">
        <f t="shared" si="67"/>
        <v>0</v>
      </c>
      <c r="CM70" s="13">
        <f t="shared" si="68"/>
        <v>0</v>
      </c>
      <c r="CN70" s="13">
        <f t="shared" si="69"/>
        <v>0</v>
      </c>
      <c r="CO70" s="20">
        <f t="shared" ref="CO70:CO101" si="85">D70/1000+E70/10000+F70/100000+G70/1000000+H70/10000000+CP70</f>
        <v>3.6E-12</v>
      </c>
      <c r="CP70" s="6">
        <v>3.6E-12</v>
      </c>
    </row>
    <row r="71" spans="1:94" ht="14.4" customHeight="1" x14ac:dyDescent="0.25">
      <c r="A71" s="45">
        <f t="shared" si="78"/>
        <v>66</v>
      </c>
      <c r="C71" s="55">
        <f t="shared" si="79"/>
        <v>3.5E-12</v>
      </c>
      <c r="D71" s="45">
        <f t="shared" ref="D71:D102" si="86">LARGE($BO71:$CN71,1)</f>
        <v>0</v>
      </c>
      <c r="E71" s="45">
        <f t="shared" ref="E71:E102" si="87">LARGE($BO71:$CN71,2)</f>
        <v>0</v>
      </c>
      <c r="F71" s="45">
        <f t="shared" ref="F71:F102" si="88">LARGE($BO71:$CN71,3)</f>
        <v>0</v>
      </c>
      <c r="G71" s="45">
        <f t="shared" ref="G71:G102" si="89">LARGE($BO71:$CN71,4)</f>
        <v>0</v>
      </c>
      <c r="H71" s="46">
        <f t="shared" ref="H71:H102" si="90">LARGE($BO71:$CN71,5)</f>
        <v>0</v>
      </c>
      <c r="I71" s="49">
        <f t="shared" ref="I71:I102" si="91">COUNTIF(J71:AI71,"&gt;0")</f>
        <v>0</v>
      </c>
      <c r="AJ71" s="13">
        <f t="shared" ref="AJ71:AJ100" si="92">J$2-J71</f>
        <v>100</v>
      </c>
      <c r="AK71" s="13">
        <f t="shared" ref="AK71:AK102" si="93">K$2-K71</f>
        <v>100</v>
      </c>
      <c r="AL71" s="13">
        <f t="shared" ref="AL71:AL102" si="94">L$2-L71</f>
        <v>100</v>
      </c>
      <c r="AM71" s="13">
        <f t="shared" ref="AM71:AM102" si="95">M$2-M71</f>
        <v>100</v>
      </c>
      <c r="AN71" s="13">
        <f t="shared" ref="AN71:AN102" si="96">N$2-N71</f>
        <v>0</v>
      </c>
      <c r="AO71" s="13">
        <f t="shared" ref="AO71:AO102" si="97">O$2-O71</f>
        <v>0</v>
      </c>
      <c r="AP71" s="13">
        <f t="shared" ref="AP71:AP102" si="98">P$2-P71</f>
        <v>0</v>
      </c>
      <c r="AQ71" s="13">
        <f t="shared" ref="AQ71:AQ102" si="99">Q$2-Q71</f>
        <v>0</v>
      </c>
      <c r="AR71" s="13">
        <f t="shared" ref="AR71:AR102" si="100">R$2-R71</f>
        <v>0</v>
      </c>
      <c r="AS71" s="13">
        <f t="shared" ref="AS71:AS102" si="101">S$2-S71</f>
        <v>0</v>
      </c>
      <c r="AT71" s="13">
        <f t="shared" ref="AT71:AT102" si="102">T$2-T71</f>
        <v>0</v>
      </c>
      <c r="AU71" s="13">
        <f t="shared" ref="AU71:AU102" si="103">U$2-U71</f>
        <v>0</v>
      </c>
      <c r="AV71" s="13">
        <f t="shared" ref="AV71:AV102" si="104">V$2-V71</f>
        <v>0</v>
      </c>
      <c r="AW71" s="13">
        <f t="shared" ref="AW71:AW102" si="105">W$2-W71</f>
        <v>0</v>
      </c>
      <c r="AX71" s="13">
        <f t="shared" ref="AX71:AX102" si="106">X$2-X71</f>
        <v>0</v>
      </c>
      <c r="AY71" s="13">
        <f t="shared" ref="AY71:AY102" si="107">Y$2-Y71</f>
        <v>0</v>
      </c>
      <c r="AZ71" s="13">
        <f t="shared" ref="AZ71:AZ102" si="108">Z$2-Z71</f>
        <v>0</v>
      </c>
      <c r="BA71" s="13">
        <f t="shared" ref="BA71:BA102" si="109">AA$2-AA71</f>
        <v>0</v>
      </c>
      <c r="BB71" s="13">
        <f t="shared" ref="BB71:BB102" si="110">AB$2-AB71</f>
        <v>0</v>
      </c>
      <c r="BC71" s="13">
        <f t="shared" ref="BC71:BC102" si="111">AC$2-AC71</f>
        <v>0</v>
      </c>
      <c r="BD71" s="13">
        <f t="shared" ref="BD71:BD102" si="112">AD$2-AD71</f>
        <v>0</v>
      </c>
      <c r="BE71" s="13">
        <f t="shared" ref="BE71:BE102" si="113">AE$2-AE71</f>
        <v>0</v>
      </c>
      <c r="BF71" s="13">
        <f t="shared" ref="BF71:BF102" si="114">AF$2-AF71</f>
        <v>0</v>
      </c>
      <c r="BG71" s="13">
        <f t="shared" ref="BG71:BG102" si="115">AG$2-AG71</f>
        <v>0</v>
      </c>
      <c r="BH71" s="13">
        <f t="shared" ref="BH71:BH102" si="116">AH$2-AH71</f>
        <v>0</v>
      </c>
      <c r="BI71" s="25">
        <f t="shared" ref="BI71:BI102" si="117">AI$2-AI71</f>
        <v>0</v>
      </c>
      <c r="BJ71" s="24" t="e">
        <f t="shared" si="80"/>
        <v>#NUM!</v>
      </c>
      <c r="BK71" s="13" t="e">
        <f t="shared" si="81"/>
        <v>#NUM!</v>
      </c>
      <c r="BL71" s="13" t="e">
        <f t="shared" si="82"/>
        <v>#NUM!</v>
      </c>
      <c r="BM71" s="13" t="e">
        <f t="shared" si="83"/>
        <v>#NUM!</v>
      </c>
      <c r="BN71" s="25" t="e">
        <f t="shared" si="84"/>
        <v>#NUM!</v>
      </c>
      <c r="BO71" s="13">
        <f t="shared" ref="BO71:BO102" si="118">SUMIF(AJ71,"&lt;99",AJ71)</f>
        <v>0</v>
      </c>
      <c r="BP71" s="13">
        <f t="shared" ref="BP71:BP102" si="119">SUMIF(AK71,"&lt;99",AK71)</f>
        <v>0</v>
      </c>
      <c r="BQ71" s="13">
        <f t="shared" ref="BQ71:BQ102" si="120">SUMIF(AL71,"&lt;99",AL71)</f>
        <v>0</v>
      </c>
      <c r="BR71" s="13">
        <f t="shared" ref="BR71:BR102" si="121">SUMIF(AM71,"&lt;99",AM71)</f>
        <v>0</v>
      </c>
      <c r="BS71" s="13">
        <f t="shared" ref="BS71:BS102" si="122">SUMIF(AN71,"&lt;99",AN71)</f>
        <v>0</v>
      </c>
      <c r="BT71" s="13">
        <f t="shared" ref="BT71:BT102" si="123">SUMIF(AO71,"&lt;99",AO71)</f>
        <v>0</v>
      </c>
      <c r="BU71" s="13">
        <f t="shared" ref="BU71:BU102" si="124">SUMIF(AP71,"&lt;99",AP71)</f>
        <v>0</v>
      </c>
      <c r="BV71" s="13">
        <f t="shared" ref="BV71:BV102" si="125">SUMIF(AQ71,"&lt;99",AQ71)</f>
        <v>0</v>
      </c>
      <c r="BW71" s="13">
        <f t="shared" ref="BW71:BW102" si="126">SUMIF(AR71,"&lt;99",AR71)</f>
        <v>0</v>
      </c>
      <c r="BX71" s="13">
        <f t="shared" ref="BX71:BX102" si="127">SUMIF(AS71,"&lt;99",AS71)</f>
        <v>0</v>
      </c>
      <c r="BY71" s="13">
        <f t="shared" ref="BY71:BY102" si="128">SUMIF(AT71,"&lt;99",AT71)</f>
        <v>0</v>
      </c>
      <c r="BZ71" s="13">
        <f t="shared" ref="BZ71:BZ102" si="129">SUMIF(AU71,"&lt;99",AU71)</f>
        <v>0</v>
      </c>
      <c r="CA71" s="13">
        <f t="shared" ref="CA71:CA102" si="130">SUMIF(AV71,"&lt;99",AV71)</f>
        <v>0</v>
      </c>
      <c r="CB71" s="13">
        <f t="shared" ref="CB71:CB102" si="131">SUMIF(AW71,"&lt;99",AW71)</f>
        <v>0</v>
      </c>
      <c r="CC71" s="13">
        <f t="shared" ref="CC71:CC102" si="132">SUMIF(AX71,"&lt;99",AX71)</f>
        <v>0</v>
      </c>
      <c r="CD71" s="13">
        <f t="shared" ref="CD71:CD102" si="133">SUMIF(AY71,"&lt;99",AY71)</f>
        <v>0</v>
      </c>
      <c r="CE71" s="13">
        <f t="shared" ref="CE71:CE102" si="134">SUMIF(AZ71,"&lt;99",AZ71)</f>
        <v>0</v>
      </c>
      <c r="CF71" s="13">
        <f t="shared" ref="CF71:CF102" si="135">SUMIF(BA71,"&lt;99",BA71)</f>
        <v>0</v>
      </c>
      <c r="CG71" s="13">
        <f t="shared" ref="CG71:CG102" si="136">SUMIF(BB71,"&lt;99",BB71)</f>
        <v>0</v>
      </c>
      <c r="CH71" s="13">
        <f t="shared" ref="CH71:CH102" si="137">SUMIF(BC71,"&lt;99",BC71)</f>
        <v>0</v>
      </c>
      <c r="CI71" s="13">
        <f t="shared" ref="CI71:CI102" si="138">SUMIF(BD71,"&lt;99",BD71)</f>
        <v>0</v>
      </c>
      <c r="CJ71" s="13">
        <f t="shared" ref="CJ71:CJ102" si="139">SUMIF(BE71,"&lt;99",BE71)</f>
        <v>0</v>
      </c>
      <c r="CK71" s="13">
        <f t="shared" ref="CK71:CK102" si="140">SUMIF(BF71,"&lt;99",BF71)</f>
        <v>0</v>
      </c>
      <c r="CL71" s="13">
        <f t="shared" ref="CL71:CL102" si="141">SUMIF(BG71,"&lt;99",BG71)</f>
        <v>0</v>
      </c>
      <c r="CM71" s="13">
        <f t="shared" ref="CM71:CM102" si="142">SUMIF(BH71,"&lt;99",BH71)</f>
        <v>0</v>
      </c>
      <c r="CN71" s="13">
        <f t="shared" ref="CN71:CN102" si="143">SUMIF(BI71,"&lt;99",BI71)</f>
        <v>0</v>
      </c>
      <c r="CO71" s="20">
        <f t="shared" si="85"/>
        <v>3.5E-12</v>
      </c>
      <c r="CP71" s="6">
        <v>3.5E-12</v>
      </c>
    </row>
    <row r="72" spans="1:94" ht="14.4" customHeight="1" x14ac:dyDescent="0.25">
      <c r="A72" s="45">
        <f t="shared" si="78"/>
        <v>67</v>
      </c>
      <c r="C72" s="55">
        <f t="shared" si="79"/>
        <v>3.4000000000000001E-12</v>
      </c>
      <c r="D72" s="45">
        <f t="shared" si="86"/>
        <v>0</v>
      </c>
      <c r="E72" s="45">
        <f t="shared" si="87"/>
        <v>0</v>
      </c>
      <c r="F72" s="45">
        <f t="shared" si="88"/>
        <v>0</v>
      </c>
      <c r="G72" s="45">
        <f t="shared" si="89"/>
        <v>0</v>
      </c>
      <c r="H72" s="46">
        <f t="shared" si="90"/>
        <v>0</v>
      </c>
      <c r="I72" s="49">
        <f t="shared" si="91"/>
        <v>0</v>
      </c>
      <c r="AJ72" s="13">
        <f t="shared" si="92"/>
        <v>100</v>
      </c>
      <c r="AK72" s="13">
        <f t="shared" si="93"/>
        <v>100</v>
      </c>
      <c r="AL72" s="13">
        <f t="shared" si="94"/>
        <v>100</v>
      </c>
      <c r="AM72" s="13">
        <f t="shared" si="95"/>
        <v>100</v>
      </c>
      <c r="AN72" s="13">
        <f t="shared" si="96"/>
        <v>0</v>
      </c>
      <c r="AO72" s="13">
        <f t="shared" si="97"/>
        <v>0</v>
      </c>
      <c r="AP72" s="13">
        <f t="shared" si="98"/>
        <v>0</v>
      </c>
      <c r="AQ72" s="13">
        <f t="shared" si="99"/>
        <v>0</v>
      </c>
      <c r="AR72" s="13">
        <f t="shared" si="100"/>
        <v>0</v>
      </c>
      <c r="AS72" s="13">
        <f t="shared" si="101"/>
        <v>0</v>
      </c>
      <c r="AT72" s="13">
        <f t="shared" si="102"/>
        <v>0</v>
      </c>
      <c r="AU72" s="13">
        <f t="shared" si="103"/>
        <v>0</v>
      </c>
      <c r="AV72" s="13">
        <f t="shared" si="104"/>
        <v>0</v>
      </c>
      <c r="AW72" s="13">
        <f t="shared" si="105"/>
        <v>0</v>
      </c>
      <c r="AX72" s="13">
        <f t="shared" si="106"/>
        <v>0</v>
      </c>
      <c r="AY72" s="13">
        <f t="shared" si="107"/>
        <v>0</v>
      </c>
      <c r="AZ72" s="13">
        <f t="shared" si="108"/>
        <v>0</v>
      </c>
      <c r="BA72" s="13">
        <f t="shared" si="109"/>
        <v>0</v>
      </c>
      <c r="BB72" s="13">
        <f t="shared" si="110"/>
        <v>0</v>
      </c>
      <c r="BC72" s="13">
        <f t="shared" si="111"/>
        <v>0</v>
      </c>
      <c r="BD72" s="13">
        <f t="shared" si="112"/>
        <v>0</v>
      </c>
      <c r="BE72" s="13">
        <f t="shared" si="113"/>
        <v>0</v>
      </c>
      <c r="BF72" s="13">
        <f t="shared" si="114"/>
        <v>0</v>
      </c>
      <c r="BG72" s="13">
        <f t="shared" si="115"/>
        <v>0</v>
      </c>
      <c r="BH72" s="13">
        <f t="shared" si="116"/>
        <v>0</v>
      </c>
      <c r="BI72" s="25">
        <f t="shared" si="117"/>
        <v>0</v>
      </c>
      <c r="BJ72" s="24" t="e">
        <f t="shared" si="80"/>
        <v>#NUM!</v>
      </c>
      <c r="BK72" s="13" t="e">
        <f t="shared" si="81"/>
        <v>#NUM!</v>
      </c>
      <c r="BL72" s="13" t="e">
        <f t="shared" si="82"/>
        <v>#NUM!</v>
      </c>
      <c r="BM72" s="13" t="e">
        <f t="shared" si="83"/>
        <v>#NUM!</v>
      </c>
      <c r="BN72" s="25" t="e">
        <f t="shared" si="84"/>
        <v>#NUM!</v>
      </c>
      <c r="BO72" s="13">
        <f t="shared" si="118"/>
        <v>0</v>
      </c>
      <c r="BP72" s="13">
        <f t="shared" si="119"/>
        <v>0</v>
      </c>
      <c r="BQ72" s="13">
        <f t="shared" si="120"/>
        <v>0</v>
      </c>
      <c r="BR72" s="13">
        <f t="shared" si="121"/>
        <v>0</v>
      </c>
      <c r="BS72" s="13">
        <f t="shared" si="122"/>
        <v>0</v>
      </c>
      <c r="BT72" s="13">
        <f t="shared" si="123"/>
        <v>0</v>
      </c>
      <c r="BU72" s="13">
        <f t="shared" si="124"/>
        <v>0</v>
      </c>
      <c r="BV72" s="13">
        <f t="shared" si="125"/>
        <v>0</v>
      </c>
      <c r="BW72" s="13">
        <f t="shared" si="126"/>
        <v>0</v>
      </c>
      <c r="BX72" s="13">
        <f t="shared" si="127"/>
        <v>0</v>
      </c>
      <c r="BY72" s="13">
        <f t="shared" si="128"/>
        <v>0</v>
      </c>
      <c r="BZ72" s="13">
        <f t="shared" si="129"/>
        <v>0</v>
      </c>
      <c r="CA72" s="13">
        <f t="shared" si="130"/>
        <v>0</v>
      </c>
      <c r="CB72" s="13">
        <f t="shared" si="131"/>
        <v>0</v>
      </c>
      <c r="CC72" s="13">
        <f t="shared" si="132"/>
        <v>0</v>
      </c>
      <c r="CD72" s="13">
        <f t="shared" si="133"/>
        <v>0</v>
      </c>
      <c r="CE72" s="13">
        <f t="shared" si="134"/>
        <v>0</v>
      </c>
      <c r="CF72" s="13">
        <f t="shared" si="135"/>
        <v>0</v>
      </c>
      <c r="CG72" s="13">
        <f t="shared" si="136"/>
        <v>0</v>
      </c>
      <c r="CH72" s="13">
        <f t="shared" si="137"/>
        <v>0</v>
      </c>
      <c r="CI72" s="13">
        <f t="shared" si="138"/>
        <v>0</v>
      </c>
      <c r="CJ72" s="13">
        <f t="shared" si="139"/>
        <v>0</v>
      </c>
      <c r="CK72" s="13">
        <f t="shared" si="140"/>
        <v>0</v>
      </c>
      <c r="CL72" s="13">
        <f t="shared" si="141"/>
        <v>0</v>
      </c>
      <c r="CM72" s="13">
        <f t="shared" si="142"/>
        <v>0</v>
      </c>
      <c r="CN72" s="13">
        <f t="shared" si="143"/>
        <v>0</v>
      </c>
      <c r="CO72" s="20">
        <f t="shared" si="85"/>
        <v>3.4000000000000001E-12</v>
      </c>
      <c r="CP72" s="6">
        <v>3.4000000000000001E-12</v>
      </c>
    </row>
    <row r="73" spans="1:94" ht="14.4" customHeight="1" x14ac:dyDescent="0.25">
      <c r="A73" s="45">
        <f t="shared" si="78"/>
        <v>68</v>
      </c>
      <c r="C73" s="55">
        <f t="shared" si="79"/>
        <v>3.3000000000000001E-12</v>
      </c>
      <c r="D73" s="45">
        <f t="shared" si="86"/>
        <v>0</v>
      </c>
      <c r="E73" s="45">
        <f t="shared" si="87"/>
        <v>0</v>
      </c>
      <c r="F73" s="45">
        <f t="shared" si="88"/>
        <v>0</v>
      </c>
      <c r="G73" s="45">
        <f t="shared" si="89"/>
        <v>0</v>
      </c>
      <c r="H73" s="46">
        <f t="shared" si="90"/>
        <v>0</v>
      </c>
      <c r="I73" s="49">
        <f t="shared" si="91"/>
        <v>0</v>
      </c>
      <c r="AJ73" s="13">
        <f t="shared" si="92"/>
        <v>100</v>
      </c>
      <c r="AK73" s="13">
        <f t="shared" si="93"/>
        <v>100</v>
      </c>
      <c r="AL73" s="13">
        <f t="shared" si="94"/>
        <v>100</v>
      </c>
      <c r="AM73" s="13">
        <f t="shared" si="95"/>
        <v>100</v>
      </c>
      <c r="AN73" s="13">
        <f t="shared" si="96"/>
        <v>0</v>
      </c>
      <c r="AO73" s="13">
        <f t="shared" si="97"/>
        <v>0</v>
      </c>
      <c r="AP73" s="13">
        <f t="shared" si="98"/>
        <v>0</v>
      </c>
      <c r="AQ73" s="13">
        <f t="shared" si="99"/>
        <v>0</v>
      </c>
      <c r="AR73" s="13">
        <f t="shared" si="100"/>
        <v>0</v>
      </c>
      <c r="AS73" s="13">
        <f t="shared" si="101"/>
        <v>0</v>
      </c>
      <c r="AT73" s="13">
        <f t="shared" si="102"/>
        <v>0</v>
      </c>
      <c r="AU73" s="13">
        <f t="shared" si="103"/>
        <v>0</v>
      </c>
      <c r="AV73" s="13">
        <f t="shared" si="104"/>
        <v>0</v>
      </c>
      <c r="AW73" s="13">
        <f t="shared" si="105"/>
        <v>0</v>
      </c>
      <c r="AX73" s="13">
        <f t="shared" si="106"/>
        <v>0</v>
      </c>
      <c r="AY73" s="13">
        <f t="shared" si="107"/>
        <v>0</v>
      </c>
      <c r="AZ73" s="13">
        <f t="shared" si="108"/>
        <v>0</v>
      </c>
      <c r="BA73" s="13">
        <f t="shared" si="109"/>
        <v>0</v>
      </c>
      <c r="BB73" s="13">
        <f t="shared" si="110"/>
        <v>0</v>
      </c>
      <c r="BC73" s="13">
        <f t="shared" si="111"/>
        <v>0</v>
      </c>
      <c r="BD73" s="13">
        <f t="shared" si="112"/>
        <v>0</v>
      </c>
      <c r="BE73" s="13">
        <f t="shared" si="113"/>
        <v>0</v>
      </c>
      <c r="BF73" s="13">
        <f t="shared" si="114"/>
        <v>0</v>
      </c>
      <c r="BG73" s="13">
        <f t="shared" si="115"/>
        <v>0</v>
      </c>
      <c r="BH73" s="13">
        <f t="shared" si="116"/>
        <v>0</v>
      </c>
      <c r="BI73" s="25">
        <f t="shared" si="117"/>
        <v>0</v>
      </c>
      <c r="BJ73" s="24" t="e">
        <f t="shared" si="80"/>
        <v>#NUM!</v>
      </c>
      <c r="BK73" s="13" t="e">
        <f t="shared" si="81"/>
        <v>#NUM!</v>
      </c>
      <c r="BL73" s="13" t="e">
        <f t="shared" si="82"/>
        <v>#NUM!</v>
      </c>
      <c r="BM73" s="13" t="e">
        <f t="shared" si="83"/>
        <v>#NUM!</v>
      </c>
      <c r="BN73" s="25" t="e">
        <f t="shared" si="84"/>
        <v>#NUM!</v>
      </c>
      <c r="BO73" s="13">
        <f t="shared" si="118"/>
        <v>0</v>
      </c>
      <c r="BP73" s="13">
        <f t="shared" si="119"/>
        <v>0</v>
      </c>
      <c r="BQ73" s="13">
        <f t="shared" si="120"/>
        <v>0</v>
      </c>
      <c r="BR73" s="13">
        <f t="shared" si="121"/>
        <v>0</v>
      </c>
      <c r="BS73" s="13">
        <f t="shared" si="122"/>
        <v>0</v>
      </c>
      <c r="BT73" s="13">
        <f t="shared" si="123"/>
        <v>0</v>
      </c>
      <c r="BU73" s="13">
        <f t="shared" si="124"/>
        <v>0</v>
      </c>
      <c r="BV73" s="13">
        <f t="shared" si="125"/>
        <v>0</v>
      </c>
      <c r="BW73" s="13">
        <f t="shared" si="126"/>
        <v>0</v>
      </c>
      <c r="BX73" s="13">
        <f t="shared" si="127"/>
        <v>0</v>
      </c>
      <c r="BY73" s="13">
        <f t="shared" si="128"/>
        <v>0</v>
      </c>
      <c r="BZ73" s="13">
        <f t="shared" si="129"/>
        <v>0</v>
      </c>
      <c r="CA73" s="13">
        <f t="shared" si="130"/>
        <v>0</v>
      </c>
      <c r="CB73" s="13">
        <f t="shared" si="131"/>
        <v>0</v>
      </c>
      <c r="CC73" s="13">
        <f t="shared" si="132"/>
        <v>0</v>
      </c>
      <c r="CD73" s="13">
        <f t="shared" si="133"/>
        <v>0</v>
      </c>
      <c r="CE73" s="13">
        <f t="shared" si="134"/>
        <v>0</v>
      </c>
      <c r="CF73" s="13">
        <f t="shared" si="135"/>
        <v>0</v>
      </c>
      <c r="CG73" s="13">
        <f t="shared" si="136"/>
        <v>0</v>
      </c>
      <c r="CH73" s="13">
        <f t="shared" si="137"/>
        <v>0</v>
      </c>
      <c r="CI73" s="13">
        <f t="shared" si="138"/>
        <v>0</v>
      </c>
      <c r="CJ73" s="13">
        <f t="shared" si="139"/>
        <v>0</v>
      </c>
      <c r="CK73" s="13">
        <f t="shared" si="140"/>
        <v>0</v>
      </c>
      <c r="CL73" s="13">
        <f t="shared" si="141"/>
        <v>0</v>
      </c>
      <c r="CM73" s="13">
        <f t="shared" si="142"/>
        <v>0</v>
      </c>
      <c r="CN73" s="13">
        <f t="shared" si="143"/>
        <v>0</v>
      </c>
      <c r="CO73" s="20">
        <f t="shared" si="85"/>
        <v>3.3000000000000001E-12</v>
      </c>
      <c r="CP73" s="6">
        <v>3.3000000000000001E-12</v>
      </c>
    </row>
    <row r="74" spans="1:94" ht="14.4" customHeight="1" x14ac:dyDescent="0.25">
      <c r="A74" s="45">
        <f t="shared" si="78"/>
        <v>69</v>
      </c>
      <c r="C74" s="55">
        <f t="shared" si="79"/>
        <v>3.2000000000000001E-12</v>
      </c>
      <c r="D74" s="45">
        <f t="shared" si="86"/>
        <v>0</v>
      </c>
      <c r="E74" s="45">
        <f t="shared" si="87"/>
        <v>0</v>
      </c>
      <c r="F74" s="45">
        <f t="shared" si="88"/>
        <v>0</v>
      </c>
      <c r="G74" s="45">
        <f t="shared" si="89"/>
        <v>0</v>
      </c>
      <c r="H74" s="46">
        <f t="shared" si="90"/>
        <v>0</v>
      </c>
      <c r="I74" s="49">
        <f t="shared" si="91"/>
        <v>0</v>
      </c>
      <c r="AJ74" s="13">
        <f t="shared" si="92"/>
        <v>100</v>
      </c>
      <c r="AK74" s="13">
        <f t="shared" si="93"/>
        <v>100</v>
      </c>
      <c r="AL74" s="13">
        <f t="shared" si="94"/>
        <v>100</v>
      </c>
      <c r="AM74" s="13">
        <f t="shared" si="95"/>
        <v>100</v>
      </c>
      <c r="AN74" s="13">
        <f t="shared" si="96"/>
        <v>0</v>
      </c>
      <c r="AO74" s="13">
        <f t="shared" si="97"/>
        <v>0</v>
      </c>
      <c r="AP74" s="13">
        <f t="shared" si="98"/>
        <v>0</v>
      </c>
      <c r="AQ74" s="13">
        <f t="shared" si="99"/>
        <v>0</v>
      </c>
      <c r="AR74" s="13">
        <f t="shared" si="100"/>
        <v>0</v>
      </c>
      <c r="AS74" s="13">
        <f t="shared" si="101"/>
        <v>0</v>
      </c>
      <c r="AT74" s="13">
        <f t="shared" si="102"/>
        <v>0</v>
      </c>
      <c r="AU74" s="13">
        <f t="shared" si="103"/>
        <v>0</v>
      </c>
      <c r="AV74" s="13">
        <f t="shared" si="104"/>
        <v>0</v>
      </c>
      <c r="AW74" s="13">
        <f t="shared" si="105"/>
        <v>0</v>
      </c>
      <c r="AX74" s="13">
        <f t="shared" si="106"/>
        <v>0</v>
      </c>
      <c r="AY74" s="13">
        <f t="shared" si="107"/>
        <v>0</v>
      </c>
      <c r="AZ74" s="13">
        <f t="shared" si="108"/>
        <v>0</v>
      </c>
      <c r="BA74" s="13">
        <f t="shared" si="109"/>
        <v>0</v>
      </c>
      <c r="BB74" s="13">
        <f t="shared" si="110"/>
        <v>0</v>
      </c>
      <c r="BC74" s="13">
        <f t="shared" si="111"/>
        <v>0</v>
      </c>
      <c r="BD74" s="13">
        <f t="shared" si="112"/>
        <v>0</v>
      </c>
      <c r="BE74" s="13">
        <f t="shared" si="113"/>
        <v>0</v>
      </c>
      <c r="BF74" s="13">
        <f t="shared" si="114"/>
        <v>0</v>
      </c>
      <c r="BG74" s="13">
        <f t="shared" si="115"/>
        <v>0</v>
      </c>
      <c r="BH74" s="13">
        <f t="shared" si="116"/>
        <v>0</v>
      </c>
      <c r="BI74" s="25">
        <f t="shared" si="117"/>
        <v>0</v>
      </c>
      <c r="BJ74" s="24" t="e">
        <f t="shared" si="80"/>
        <v>#NUM!</v>
      </c>
      <c r="BK74" s="13" t="e">
        <f t="shared" si="81"/>
        <v>#NUM!</v>
      </c>
      <c r="BL74" s="13" t="e">
        <f t="shared" si="82"/>
        <v>#NUM!</v>
      </c>
      <c r="BM74" s="13" t="e">
        <f t="shared" si="83"/>
        <v>#NUM!</v>
      </c>
      <c r="BN74" s="25" t="e">
        <f t="shared" si="84"/>
        <v>#NUM!</v>
      </c>
      <c r="BO74" s="13">
        <f t="shared" si="118"/>
        <v>0</v>
      </c>
      <c r="BP74" s="13">
        <f t="shared" si="119"/>
        <v>0</v>
      </c>
      <c r="BQ74" s="13">
        <f t="shared" si="120"/>
        <v>0</v>
      </c>
      <c r="BR74" s="13">
        <f t="shared" si="121"/>
        <v>0</v>
      </c>
      <c r="BS74" s="13">
        <f t="shared" si="122"/>
        <v>0</v>
      </c>
      <c r="BT74" s="13">
        <f t="shared" si="123"/>
        <v>0</v>
      </c>
      <c r="BU74" s="13">
        <f t="shared" si="124"/>
        <v>0</v>
      </c>
      <c r="BV74" s="13">
        <f t="shared" si="125"/>
        <v>0</v>
      </c>
      <c r="BW74" s="13">
        <f t="shared" si="126"/>
        <v>0</v>
      </c>
      <c r="BX74" s="13">
        <f t="shared" si="127"/>
        <v>0</v>
      </c>
      <c r="BY74" s="13">
        <f t="shared" si="128"/>
        <v>0</v>
      </c>
      <c r="BZ74" s="13">
        <f t="shared" si="129"/>
        <v>0</v>
      </c>
      <c r="CA74" s="13">
        <f t="shared" si="130"/>
        <v>0</v>
      </c>
      <c r="CB74" s="13">
        <f t="shared" si="131"/>
        <v>0</v>
      </c>
      <c r="CC74" s="13">
        <f t="shared" si="132"/>
        <v>0</v>
      </c>
      <c r="CD74" s="13">
        <f t="shared" si="133"/>
        <v>0</v>
      </c>
      <c r="CE74" s="13">
        <f t="shared" si="134"/>
        <v>0</v>
      </c>
      <c r="CF74" s="13">
        <f t="shared" si="135"/>
        <v>0</v>
      </c>
      <c r="CG74" s="13">
        <f t="shared" si="136"/>
        <v>0</v>
      </c>
      <c r="CH74" s="13">
        <f t="shared" si="137"/>
        <v>0</v>
      </c>
      <c r="CI74" s="13">
        <f t="shared" si="138"/>
        <v>0</v>
      </c>
      <c r="CJ74" s="13">
        <f t="shared" si="139"/>
        <v>0</v>
      </c>
      <c r="CK74" s="13">
        <f t="shared" si="140"/>
        <v>0</v>
      </c>
      <c r="CL74" s="13">
        <f t="shared" si="141"/>
        <v>0</v>
      </c>
      <c r="CM74" s="13">
        <f t="shared" si="142"/>
        <v>0</v>
      </c>
      <c r="CN74" s="13">
        <f t="shared" si="143"/>
        <v>0</v>
      </c>
      <c r="CO74" s="20">
        <f t="shared" si="85"/>
        <v>3.2000000000000001E-12</v>
      </c>
      <c r="CP74" s="6">
        <v>3.2000000000000001E-12</v>
      </c>
    </row>
    <row r="75" spans="1:94" ht="14.4" customHeight="1" x14ac:dyDescent="0.25">
      <c r="A75" s="45">
        <f t="shared" si="78"/>
        <v>70</v>
      </c>
      <c r="C75" s="55">
        <f t="shared" si="79"/>
        <v>3.1000000000000001E-12</v>
      </c>
      <c r="D75" s="45">
        <f t="shared" si="86"/>
        <v>0</v>
      </c>
      <c r="E75" s="45">
        <f t="shared" si="87"/>
        <v>0</v>
      </c>
      <c r="F75" s="45">
        <f t="shared" si="88"/>
        <v>0</v>
      </c>
      <c r="G75" s="45">
        <f t="shared" si="89"/>
        <v>0</v>
      </c>
      <c r="H75" s="46">
        <f t="shared" si="90"/>
        <v>0</v>
      </c>
      <c r="I75" s="49">
        <f t="shared" si="91"/>
        <v>0</v>
      </c>
      <c r="AJ75" s="13">
        <f t="shared" si="92"/>
        <v>100</v>
      </c>
      <c r="AK75" s="13">
        <f t="shared" si="93"/>
        <v>100</v>
      </c>
      <c r="AL75" s="13">
        <f t="shared" si="94"/>
        <v>100</v>
      </c>
      <c r="AM75" s="13">
        <f t="shared" si="95"/>
        <v>100</v>
      </c>
      <c r="AN75" s="13">
        <f t="shared" si="96"/>
        <v>0</v>
      </c>
      <c r="AO75" s="13">
        <f t="shared" si="97"/>
        <v>0</v>
      </c>
      <c r="AP75" s="13">
        <f t="shared" si="98"/>
        <v>0</v>
      </c>
      <c r="AQ75" s="13">
        <f t="shared" si="99"/>
        <v>0</v>
      </c>
      <c r="AR75" s="13">
        <f t="shared" si="100"/>
        <v>0</v>
      </c>
      <c r="AS75" s="13">
        <f t="shared" si="101"/>
        <v>0</v>
      </c>
      <c r="AT75" s="13">
        <f t="shared" si="102"/>
        <v>0</v>
      </c>
      <c r="AU75" s="13">
        <f t="shared" si="103"/>
        <v>0</v>
      </c>
      <c r="AV75" s="13">
        <f t="shared" si="104"/>
        <v>0</v>
      </c>
      <c r="AW75" s="13">
        <f t="shared" si="105"/>
        <v>0</v>
      </c>
      <c r="AX75" s="13">
        <f t="shared" si="106"/>
        <v>0</v>
      </c>
      <c r="AY75" s="13">
        <f t="shared" si="107"/>
        <v>0</v>
      </c>
      <c r="AZ75" s="13">
        <f t="shared" si="108"/>
        <v>0</v>
      </c>
      <c r="BA75" s="13">
        <f t="shared" si="109"/>
        <v>0</v>
      </c>
      <c r="BB75" s="13">
        <f t="shared" si="110"/>
        <v>0</v>
      </c>
      <c r="BC75" s="13">
        <f t="shared" si="111"/>
        <v>0</v>
      </c>
      <c r="BD75" s="13">
        <f t="shared" si="112"/>
        <v>0</v>
      </c>
      <c r="BE75" s="13">
        <f t="shared" si="113"/>
        <v>0</v>
      </c>
      <c r="BF75" s="13">
        <f t="shared" si="114"/>
        <v>0</v>
      </c>
      <c r="BG75" s="13">
        <f t="shared" si="115"/>
        <v>0</v>
      </c>
      <c r="BH75" s="13">
        <f t="shared" si="116"/>
        <v>0</v>
      </c>
      <c r="BI75" s="25">
        <f t="shared" si="117"/>
        <v>0</v>
      </c>
      <c r="BJ75" s="24" t="e">
        <f t="shared" si="80"/>
        <v>#NUM!</v>
      </c>
      <c r="BK75" s="13" t="e">
        <f t="shared" si="81"/>
        <v>#NUM!</v>
      </c>
      <c r="BL75" s="13" t="e">
        <f t="shared" si="82"/>
        <v>#NUM!</v>
      </c>
      <c r="BM75" s="13" t="e">
        <f t="shared" si="83"/>
        <v>#NUM!</v>
      </c>
      <c r="BN75" s="25" t="e">
        <f t="shared" si="84"/>
        <v>#NUM!</v>
      </c>
      <c r="BO75" s="13">
        <f t="shared" si="118"/>
        <v>0</v>
      </c>
      <c r="BP75" s="13">
        <f t="shared" si="119"/>
        <v>0</v>
      </c>
      <c r="BQ75" s="13">
        <f t="shared" si="120"/>
        <v>0</v>
      </c>
      <c r="BR75" s="13">
        <f t="shared" si="121"/>
        <v>0</v>
      </c>
      <c r="BS75" s="13">
        <f t="shared" si="122"/>
        <v>0</v>
      </c>
      <c r="BT75" s="13">
        <f t="shared" si="123"/>
        <v>0</v>
      </c>
      <c r="BU75" s="13">
        <f t="shared" si="124"/>
        <v>0</v>
      </c>
      <c r="BV75" s="13">
        <f t="shared" si="125"/>
        <v>0</v>
      </c>
      <c r="BW75" s="13">
        <f t="shared" si="126"/>
        <v>0</v>
      </c>
      <c r="BX75" s="13">
        <f t="shared" si="127"/>
        <v>0</v>
      </c>
      <c r="BY75" s="13">
        <f t="shared" si="128"/>
        <v>0</v>
      </c>
      <c r="BZ75" s="13">
        <f t="shared" si="129"/>
        <v>0</v>
      </c>
      <c r="CA75" s="13">
        <f t="shared" si="130"/>
        <v>0</v>
      </c>
      <c r="CB75" s="13">
        <f t="shared" si="131"/>
        <v>0</v>
      </c>
      <c r="CC75" s="13">
        <f t="shared" si="132"/>
        <v>0</v>
      </c>
      <c r="CD75" s="13">
        <f t="shared" si="133"/>
        <v>0</v>
      </c>
      <c r="CE75" s="13">
        <f t="shared" si="134"/>
        <v>0</v>
      </c>
      <c r="CF75" s="13">
        <f t="shared" si="135"/>
        <v>0</v>
      </c>
      <c r="CG75" s="13">
        <f t="shared" si="136"/>
        <v>0</v>
      </c>
      <c r="CH75" s="13">
        <f t="shared" si="137"/>
        <v>0</v>
      </c>
      <c r="CI75" s="13">
        <f t="shared" si="138"/>
        <v>0</v>
      </c>
      <c r="CJ75" s="13">
        <f t="shared" si="139"/>
        <v>0</v>
      </c>
      <c r="CK75" s="13">
        <f t="shared" si="140"/>
        <v>0</v>
      </c>
      <c r="CL75" s="13">
        <f t="shared" si="141"/>
        <v>0</v>
      </c>
      <c r="CM75" s="13">
        <f t="shared" si="142"/>
        <v>0</v>
      </c>
      <c r="CN75" s="13">
        <f t="shared" si="143"/>
        <v>0</v>
      </c>
      <c r="CO75" s="20">
        <f t="shared" si="85"/>
        <v>3.1000000000000001E-12</v>
      </c>
      <c r="CP75" s="6">
        <v>3.1000000000000001E-12</v>
      </c>
    </row>
    <row r="76" spans="1:94" ht="14.4" customHeight="1" x14ac:dyDescent="0.25">
      <c r="A76" s="45">
        <f t="shared" si="78"/>
        <v>71</v>
      </c>
      <c r="C76" s="55">
        <f t="shared" si="79"/>
        <v>3.0000000000000001E-12</v>
      </c>
      <c r="D76" s="45">
        <f t="shared" si="86"/>
        <v>0</v>
      </c>
      <c r="E76" s="45">
        <f t="shared" si="87"/>
        <v>0</v>
      </c>
      <c r="F76" s="45">
        <f t="shared" si="88"/>
        <v>0</v>
      </c>
      <c r="G76" s="45">
        <f t="shared" si="89"/>
        <v>0</v>
      </c>
      <c r="H76" s="46">
        <f t="shared" si="90"/>
        <v>0</v>
      </c>
      <c r="I76" s="49">
        <f t="shared" si="91"/>
        <v>0</v>
      </c>
      <c r="AJ76" s="13">
        <f t="shared" si="92"/>
        <v>100</v>
      </c>
      <c r="AK76" s="13">
        <f t="shared" si="93"/>
        <v>100</v>
      </c>
      <c r="AL76" s="13">
        <f t="shared" si="94"/>
        <v>100</v>
      </c>
      <c r="AM76" s="13">
        <f t="shared" si="95"/>
        <v>100</v>
      </c>
      <c r="AN76" s="13">
        <f t="shared" si="96"/>
        <v>0</v>
      </c>
      <c r="AO76" s="13">
        <f t="shared" si="97"/>
        <v>0</v>
      </c>
      <c r="AP76" s="13">
        <f t="shared" si="98"/>
        <v>0</v>
      </c>
      <c r="AQ76" s="13">
        <f t="shared" si="99"/>
        <v>0</v>
      </c>
      <c r="AR76" s="13">
        <f t="shared" si="100"/>
        <v>0</v>
      </c>
      <c r="AS76" s="13">
        <f t="shared" si="101"/>
        <v>0</v>
      </c>
      <c r="AT76" s="13">
        <f t="shared" si="102"/>
        <v>0</v>
      </c>
      <c r="AU76" s="13">
        <f t="shared" si="103"/>
        <v>0</v>
      </c>
      <c r="AV76" s="13">
        <f t="shared" si="104"/>
        <v>0</v>
      </c>
      <c r="AW76" s="13">
        <f t="shared" si="105"/>
        <v>0</v>
      </c>
      <c r="AX76" s="13">
        <f t="shared" si="106"/>
        <v>0</v>
      </c>
      <c r="AY76" s="13">
        <f t="shared" si="107"/>
        <v>0</v>
      </c>
      <c r="AZ76" s="13">
        <f t="shared" si="108"/>
        <v>0</v>
      </c>
      <c r="BA76" s="13">
        <f t="shared" si="109"/>
        <v>0</v>
      </c>
      <c r="BB76" s="13">
        <f t="shared" si="110"/>
        <v>0</v>
      </c>
      <c r="BC76" s="13">
        <f t="shared" si="111"/>
        <v>0</v>
      </c>
      <c r="BD76" s="13">
        <f t="shared" si="112"/>
        <v>0</v>
      </c>
      <c r="BE76" s="13">
        <f t="shared" si="113"/>
        <v>0</v>
      </c>
      <c r="BF76" s="13">
        <f t="shared" si="114"/>
        <v>0</v>
      </c>
      <c r="BG76" s="13">
        <f t="shared" si="115"/>
        <v>0</v>
      </c>
      <c r="BH76" s="13">
        <f t="shared" si="116"/>
        <v>0</v>
      </c>
      <c r="BI76" s="25">
        <f t="shared" si="117"/>
        <v>0</v>
      </c>
      <c r="BJ76" s="24" t="e">
        <f t="shared" si="80"/>
        <v>#NUM!</v>
      </c>
      <c r="BK76" s="13" t="e">
        <f t="shared" si="81"/>
        <v>#NUM!</v>
      </c>
      <c r="BL76" s="13" t="e">
        <f t="shared" si="82"/>
        <v>#NUM!</v>
      </c>
      <c r="BM76" s="13" t="e">
        <f t="shared" si="83"/>
        <v>#NUM!</v>
      </c>
      <c r="BN76" s="25" t="e">
        <f t="shared" si="84"/>
        <v>#NUM!</v>
      </c>
      <c r="BO76" s="13">
        <f t="shared" si="118"/>
        <v>0</v>
      </c>
      <c r="BP76" s="13">
        <f t="shared" si="119"/>
        <v>0</v>
      </c>
      <c r="BQ76" s="13">
        <f t="shared" si="120"/>
        <v>0</v>
      </c>
      <c r="BR76" s="13">
        <f t="shared" si="121"/>
        <v>0</v>
      </c>
      <c r="BS76" s="13">
        <f t="shared" si="122"/>
        <v>0</v>
      </c>
      <c r="BT76" s="13">
        <f t="shared" si="123"/>
        <v>0</v>
      </c>
      <c r="BU76" s="13">
        <f t="shared" si="124"/>
        <v>0</v>
      </c>
      <c r="BV76" s="13">
        <f t="shared" si="125"/>
        <v>0</v>
      </c>
      <c r="BW76" s="13">
        <f t="shared" si="126"/>
        <v>0</v>
      </c>
      <c r="BX76" s="13">
        <f t="shared" si="127"/>
        <v>0</v>
      </c>
      <c r="BY76" s="13">
        <f t="shared" si="128"/>
        <v>0</v>
      </c>
      <c r="BZ76" s="13">
        <f t="shared" si="129"/>
        <v>0</v>
      </c>
      <c r="CA76" s="13">
        <f t="shared" si="130"/>
        <v>0</v>
      </c>
      <c r="CB76" s="13">
        <f t="shared" si="131"/>
        <v>0</v>
      </c>
      <c r="CC76" s="13">
        <f t="shared" si="132"/>
        <v>0</v>
      </c>
      <c r="CD76" s="13">
        <f t="shared" si="133"/>
        <v>0</v>
      </c>
      <c r="CE76" s="13">
        <f t="shared" si="134"/>
        <v>0</v>
      </c>
      <c r="CF76" s="13">
        <f t="shared" si="135"/>
        <v>0</v>
      </c>
      <c r="CG76" s="13">
        <f t="shared" si="136"/>
        <v>0</v>
      </c>
      <c r="CH76" s="13">
        <f t="shared" si="137"/>
        <v>0</v>
      </c>
      <c r="CI76" s="13">
        <f t="shared" si="138"/>
        <v>0</v>
      </c>
      <c r="CJ76" s="13">
        <f t="shared" si="139"/>
        <v>0</v>
      </c>
      <c r="CK76" s="13">
        <f t="shared" si="140"/>
        <v>0</v>
      </c>
      <c r="CL76" s="13">
        <f t="shared" si="141"/>
        <v>0</v>
      </c>
      <c r="CM76" s="13">
        <f t="shared" si="142"/>
        <v>0</v>
      </c>
      <c r="CN76" s="13">
        <f t="shared" si="143"/>
        <v>0</v>
      </c>
      <c r="CO76" s="20">
        <f t="shared" si="85"/>
        <v>3.0000000000000001E-12</v>
      </c>
      <c r="CP76" s="6">
        <v>3.0000000000000001E-12</v>
      </c>
    </row>
    <row r="77" spans="1:94" ht="14.4" customHeight="1" x14ac:dyDescent="0.25">
      <c r="A77" s="45">
        <f t="shared" si="78"/>
        <v>72</v>
      </c>
      <c r="C77" s="55">
        <f t="shared" si="79"/>
        <v>2.9000000000000002E-12</v>
      </c>
      <c r="D77" s="45">
        <f t="shared" si="86"/>
        <v>0</v>
      </c>
      <c r="E77" s="45">
        <f t="shared" si="87"/>
        <v>0</v>
      </c>
      <c r="F77" s="45">
        <f t="shared" si="88"/>
        <v>0</v>
      </c>
      <c r="G77" s="45">
        <f t="shared" si="89"/>
        <v>0</v>
      </c>
      <c r="H77" s="46">
        <f t="shared" si="90"/>
        <v>0</v>
      </c>
      <c r="I77" s="49">
        <f t="shared" si="91"/>
        <v>0</v>
      </c>
      <c r="AJ77" s="13">
        <f t="shared" si="92"/>
        <v>100</v>
      </c>
      <c r="AK77" s="13">
        <f t="shared" si="93"/>
        <v>100</v>
      </c>
      <c r="AL77" s="13">
        <f t="shared" si="94"/>
        <v>100</v>
      </c>
      <c r="AM77" s="13">
        <f t="shared" si="95"/>
        <v>100</v>
      </c>
      <c r="AN77" s="13">
        <f t="shared" si="96"/>
        <v>0</v>
      </c>
      <c r="AO77" s="13">
        <f t="shared" si="97"/>
        <v>0</v>
      </c>
      <c r="AP77" s="13">
        <f t="shared" si="98"/>
        <v>0</v>
      </c>
      <c r="AQ77" s="13">
        <f t="shared" si="99"/>
        <v>0</v>
      </c>
      <c r="AR77" s="13">
        <f t="shared" si="100"/>
        <v>0</v>
      </c>
      <c r="AS77" s="13">
        <f t="shared" si="101"/>
        <v>0</v>
      </c>
      <c r="AT77" s="13">
        <f t="shared" si="102"/>
        <v>0</v>
      </c>
      <c r="AU77" s="13">
        <f t="shared" si="103"/>
        <v>0</v>
      </c>
      <c r="AV77" s="13">
        <f t="shared" si="104"/>
        <v>0</v>
      </c>
      <c r="AW77" s="13">
        <f t="shared" si="105"/>
        <v>0</v>
      </c>
      <c r="AX77" s="13">
        <f t="shared" si="106"/>
        <v>0</v>
      </c>
      <c r="AY77" s="13">
        <f t="shared" si="107"/>
        <v>0</v>
      </c>
      <c r="AZ77" s="13">
        <f t="shared" si="108"/>
        <v>0</v>
      </c>
      <c r="BA77" s="13">
        <f t="shared" si="109"/>
        <v>0</v>
      </c>
      <c r="BB77" s="13">
        <f t="shared" si="110"/>
        <v>0</v>
      </c>
      <c r="BC77" s="13">
        <f t="shared" si="111"/>
        <v>0</v>
      </c>
      <c r="BD77" s="13">
        <f t="shared" si="112"/>
        <v>0</v>
      </c>
      <c r="BE77" s="13">
        <f t="shared" si="113"/>
        <v>0</v>
      </c>
      <c r="BF77" s="13">
        <f t="shared" si="114"/>
        <v>0</v>
      </c>
      <c r="BG77" s="13">
        <f t="shared" si="115"/>
        <v>0</v>
      </c>
      <c r="BH77" s="13">
        <f t="shared" si="116"/>
        <v>0</v>
      </c>
      <c r="BI77" s="25">
        <f t="shared" si="117"/>
        <v>0</v>
      </c>
      <c r="BJ77" s="24" t="e">
        <f t="shared" si="80"/>
        <v>#NUM!</v>
      </c>
      <c r="BK77" s="13" t="e">
        <f t="shared" si="81"/>
        <v>#NUM!</v>
      </c>
      <c r="BL77" s="13" t="e">
        <f t="shared" si="82"/>
        <v>#NUM!</v>
      </c>
      <c r="BM77" s="13" t="e">
        <f t="shared" si="83"/>
        <v>#NUM!</v>
      </c>
      <c r="BN77" s="25" t="e">
        <f t="shared" si="84"/>
        <v>#NUM!</v>
      </c>
      <c r="BO77" s="13">
        <f t="shared" si="118"/>
        <v>0</v>
      </c>
      <c r="BP77" s="13">
        <f t="shared" si="119"/>
        <v>0</v>
      </c>
      <c r="BQ77" s="13">
        <f t="shared" si="120"/>
        <v>0</v>
      </c>
      <c r="BR77" s="13">
        <f t="shared" si="121"/>
        <v>0</v>
      </c>
      <c r="BS77" s="13">
        <f t="shared" si="122"/>
        <v>0</v>
      </c>
      <c r="BT77" s="13">
        <f t="shared" si="123"/>
        <v>0</v>
      </c>
      <c r="BU77" s="13">
        <f t="shared" si="124"/>
        <v>0</v>
      </c>
      <c r="BV77" s="13">
        <f t="shared" si="125"/>
        <v>0</v>
      </c>
      <c r="BW77" s="13">
        <f t="shared" si="126"/>
        <v>0</v>
      </c>
      <c r="BX77" s="13">
        <f t="shared" si="127"/>
        <v>0</v>
      </c>
      <c r="BY77" s="13">
        <f t="shared" si="128"/>
        <v>0</v>
      </c>
      <c r="BZ77" s="13">
        <f t="shared" si="129"/>
        <v>0</v>
      </c>
      <c r="CA77" s="13">
        <f t="shared" si="130"/>
        <v>0</v>
      </c>
      <c r="CB77" s="13">
        <f t="shared" si="131"/>
        <v>0</v>
      </c>
      <c r="CC77" s="13">
        <f t="shared" si="132"/>
        <v>0</v>
      </c>
      <c r="CD77" s="13">
        <f t="shared" si="133"/>
        <v>0</v>
      </c>
      <c r="CE77" s="13">
        <f t="shared" si="134"/>
        <v>0</v>
      </c>
      <c r="CF77" s="13">
        <f t="shared" si="135"/>
        <v>0</v>
      </c>
      <c r="CG77" s="13">
        <f t="shared" si="136"/>
        <v>0</v>
      </c>
      <c r="CH77" s="13">
        <f t="shared" si="137"/>
        <v>0</v>
      </c>
      <c r="CI77" s="13">
        <f t="shared" si="138"/>
        <v>0</v>
      </c>
      <c r="CJ77" s="13">
        <f t="shared" si="139"/>
        <v>0</v>
      </c>
      <c r="CK77" s="13">
        <f t="shared" si="140"/>
        <v>0</v>
      </c>
      <c r="CL77" s="13">
        <f t="shared" si="141"/>
        <v>0</v>
      </c>
      <c r="CM77" s="13">
        <f t="shared" si="142"/>
        <v>0</v>
      </c>
      <c r="CN77" s="13">
        <f t="shared" si="143"/>
        <v>0</v>
      </c>
      <c r="CO77" s="20">
        <f t="shared" si="85"/>
        <v>2.9000000000000002E-12</v>
      </c>
      <c r="CP77" s="6">
        <v>2.9000000000000002E-12</v>
      </c>
    </row>
    <row r="78" spans="1:94" ht="14.4" customHeight="1" x14ac:dyDescent="0.25">
      <c r="A78" s="45">
        <f t="shared" si="78"/>
        <v>73</v>
      </c>
      <c r="C78" s="55">
        <f t="shared" si="79"/>
        <v>2.8000000000000002E-12</v>
      </c>
      <c r="D78" s="45">
        <f t="shared" si="86"/>
        <v>0</v>
      </c>
      <c r="E78" s="45">
        <f t="shared" si="87"/>
        <v>0</v>
      </c>
      <c r="F78" s="45">
        <f t="shared" si="88"/>
        <v>0</v>
      </c>
      <c r="G78" s="45">
        <f t="shared" si="89"/>
        <v>0</v>
      </c>
      <c r="H78" s="46">
        <f t="shared" si="90"/>
        <v>0</v>
      </c>
      <c r="I78" s="49">
        <f t="shared" si="91"/>
        <v>0</v>
      </c>
      <c r="AJ78" s="13">
        <f t="shared" si="92"/>
        <v>100</v>
      </c>
      <c r="AK78" s="13">
        <f t="shared" si="93"/>
        <v>100</v>
      </c>
      <c r="AL78" s="13">
        <f t="shared" si="94"/>
        <v>100</v>
      </c>
      <c r="AM78" s="13">
        <f t="shared" si="95"/>
        <v>100</v>
      </c>
      <c r="AN78" s="13">
        <f t="shared" si="96"/>
        <v>0</v>
      </c>
      <c r="AO78" s="13">
        <f t="shared" si="97"/>
        <v>0</v>
      </c>
      <c r="AP78" s="13">
        <f t="shared" si="98"/>
        <v>0</v>
      </c>
      <c r="AQ78" s="13">
        <f t="shared" si="99"/>
        <v>0</v>
      </c>
      <c r="AR78" s="13">
        <f t="shared" si="100"/>
        <v>0</v>
      </c>
      <c r="AS78" s="13">
        <f t="shared" si="101"/>
        <v>0</v>
      </c>
      <c r="AT78" s="13">
        <f t="shared" si="102"/>
        <v>0</v>
      </c>
      <c r="AU78" s="13">
        <f t="shared" si="103"/>
        <v>0</v>
      </c>
      <c r="AV78" s="13">
        <f t="shared" si="104"/>
        <v>0</v>
      </c>
      <c r="AW78" s="13">
        <f t="shared" si="105"/>
        <v>0</v>
      </c>
      <c r="AX78" s="13">
        <f t="shared" si="106"/>
        <v>0</v>
      </c>
      <c r="AY78" s="13">
        <f t="shared" si="107"/>
        <v>0</v>
      </c>
      <c r="AZ78" s="13">
        <f t="shared" si="108"/>
        <v>0</v>
      </c>
      <c r="BA78" s="13">
        <f t="shared" si="109"/>
        <v>0</v>
      </c>
      <c r="BB78" s="13">
        <f t="shared" si="110"/>
        <v>0</v>
      </c>
      <c r="BC78" s="13">
        <f t="shared" si="111"/>
        <v>0</v>
      </c>
      <c r="BD78" s="13">
        <f t="shared" si="112"/>
        <v>0</v>
      </c>
      <c r="BE78" s="13">
        <f t="shared" si="113"/>
        <v>0</v>
      </c>
      <c r="BF78" s="13">
        <f t="shared" si="114"/>
        <v>0</v>
      </c>
      <c r="BG78" s="13">
        <f t="shared" si="115"/>
        <v>0</v>
      </c>
      <c r="BH78" s="13">
        <f t="shared" si="116"/>
        <v>0</v>
      </c>
      <c r="BI78" s="25">
        <f t="shared" si="117"/>
        <v>0</v>
      </c>
      <c r="BJ78" s="24" t="e">
        <f t="shared" si="80"/>
        <v>#NUM!</v>
      </c>
      <c r="BK78" s="13" t="e">
        <f t="shared" si="81"/>
        <v>#NUM!</v>
      </c>
      <c r="BL78" s="13" t="e">
        <f t="shared" si="82"/>
        <v>#NUM!</v>
      </c>
      <c r="BM78" s="13" t="e">
        <f t="shared" si="83"/>
        <v>#NUM!</v>
      </c>
      <c r="BN78" s="25" t="e">
        <f t="shared" si="84"/>
        <v>#NUM!</v>
      </c>
      <c r="BO78" s="13">
        <f t="shared" si="118"/>
        <v>0</v>
      </c>
      <c r="BP78" s="13">
        <f t="shared" si="119"/>
        <v>0</v>
      </c>
      <c r="BQ78" s="13">
        <f t="shared" si="120"/>
        <v>0</v>
      </c>
      <c r="BR78" s="13">
        <f t="shared" si="121"/>
        <v>0</v>
      </c>
      <c r="BS78" s="13">
        <f t="shared" si="122"/>
        <v>0</v>
      </c>
      <c r="BT78" s="13">
        <f t="shared" si="123"/>
        <v>0</v>
      </c>
      <c r="BU78" s="13">
        <f t="shared" si="124"/>
        <v>0</v>
      </c>
      <c r="BV78" s="13">
        <f t="shared" si="125"/>
        <v>0</v>
      </c>
      <c r="BW78" s="13">
        <f t="shared" si="126"/>
        <v>0</v>
      </c>
      <c r="BX78" s="13">
        <f t="shared" si="127"/>
        <v>0</v>
      </c>
      <c r="BY78" s="13">
        <f t="shared" si="128"/>
        <v>0</v>
      </c>
      <c r="BZ78" s="13">
        <f t="shared" si="129"/>
        <v>0</v>
      </c>
      <c r="CA78" s="13">
        <f t="shared" si="130"/>
        <v>0</v>
      </c>
      <c r="CB78" s="13">
        <f t="shared" si="131"/>
        <v>0</v>
      </c>
      <c r="CC78" s="13">
        <f t="shared" si="132"/>
        <v>0</v>
      </c>
      <c r="CD78" s="13">
        <f t="shared" si="133"/>
        <v>0</v>
      </c>
      <c r="CE78" s="13">
        <f t="shared" si="134"/>
        <v>0</v>
      </c>
      <c r="CF78" s="13">
        <f t="shared" si="135"/>
        <v>0</v>
      </c>
      <c r="CG78" s="13">
        <f t="shared" si="136"/>
        <v>0</v>
      </c>
      <c r="CH78" s="13">
        <f t="shared" si="137"/>
        <v>0</v>
      </c>
      <c r="CI78" s="13">
        <f t="shared" si="138"/>
        <v>0</v>
      </c>
      <c r="CJ78" s="13">
        <f t="shared" si="139"/>
        <v>0</v>
      </c>
      <c r="CK78" s="13">
        <f t="shared" si="140"/>
        <v>0</v>
      </c>
      <c r="CL78" s="13">
        <f t="shared" si="141"/>
        <v>0</v>
      </c>
      <c r="CM78" s="13">
        <f t="shared" si="142"/>
        <v>0</v>
      </c>
      <c r="CN78" s="13">
        <f t="shared" si="143"/>
        <v>0</v>
      </c>
      <c r="CO78" s="20">
        <f t="shared" si="85"/>
        <v>2.8000000000000002E-12</v>
      </c>
      <c r="CP78" s="6">
        <v>2.8000000000000002E-12</v>
      </c>
    </row>
    <row r="79" spans="1:94" ht="14.4" customHeight="1" x14ac:dyDescent="0.25">
      <c r="A79" s="45">
        <f t="shared" si="78"/>
        <v>74</v>
      </c>
      <c r="C79" s="55">
        <f t="shared" si="79"/>
        <v>2.6999999999999998E-12</v>
      </c>
      <c r="D79" s="45">
        <f t="shared" si="86"/>
        <v>0</v>
      </c>
      <c r="E79" s="45">
        <f t="shared" si="87"/>
        <v>0</v>
      </c>
      <c r="F79" s="45">
        <f t="shared" si="88"/>
        <v>0</v>
      </c>
      <c r="G79" s="45">
        <f t="shared" si="89"/>
        <v>0</v>
      </c>
      <c r="H79" s="46">
        <f t="shared" si="90"/>
        <v>0</v>
      </c>
      <c r="I79" s="49">
        <f t="shared" si="91"/>
        <v>0</v>
      </c>
      <c r="AJ79" s="13">
        <f t="shared" si="92"/>
        <v>100</v>
      </c>
      <c r="AK79" s="13">
        <f t="shared" si="93"/>
        <v>100</v>
      </c>
      <c r="AL79" s="13">
        <f t="shared" si="94"/>
        <v>100</v>
      </c>
      <c r="AM79" s="13">
        <f t="shared" si="95"/>
        <v>100</v>
      </c>
      <c r="AN79" s="13">
        <f t="shared" si="96"/>
        <v>0</v>
      </c>
      <c r="AO79" s="13">
        <f t="shared" si="97"/>
        <v>0</v>
      </c>
      <c r="AP79" s="13">
        <f t="shared" si="98"/>
        <v>0</v>
      </c>
      <c r="AQ79" s="13">
        <f t="shared" si="99"/>
        <v>0</v>
      </c>
      <c r="AR79" s="13">
        <f t="shared" si="100"/>
        <v>0</v>
      </c>
      <c r="AS79" s="13">
        <f t="shared" si="101"/>
        <v>0</v>
      </c>
      <c r="AT79" s="13">
        <f t="shared" si="102"/>
        <v>0</v>
      </c>
      <c r="AU79" s="13">
        <f t="shared" si="103"/>
        <v>0</v>
      </c>
      <c r="AV79" s="13">
        <f t="shared" si="104"/>
        <v>0</v>
      </c>
      <c r="AW79" s="13">
        <f t="shared" si="105"/>
        <v>0</v>
      </c>
      <c r="AX79" s="13">
        <f t="shared" si="106"/>
        <v>0</v>
      </c>
      <c r="AY79" s="13">
        <f t="shared" si="107"/>
        <v>0</v>
      </c>
      <c r="AZ79" s="13">
        <f t="shared" si="108"/>
        <v>0</v>
      </c>
      <c r="BA79" s="13">
        <f t="shared" si="109"/>
        <v>0</v>
      </c>
      <c r="BB79" s="13">
        <f t="shared" si="110"/>
        <v>0</v>
      </c>
      <c r="BC79" s="13">
        <f t="shared" si="111"/>
        <v>0</v>
      </c>
      <c r="BD79" s="13">
        <f t="shared" si="112"/>
        <v>0</v>
      </c>
      <c r="BE79" s="13">
        <f t="shared" si="113"/>
        <v>0</v>
      </c>
      <c r="BF79" s="13">
        <f t="shared" si="114"/>
        <v>0</v>
      </c>
      <c r="BG79" s="13">
        <f t="shared" si="115"/>
        <v>0</v>
      </c>
      <c r="BH79" s="13">
        <f t="shared" si="116"/>
        <v>0</v>
      </c>
      <c r="BI79" s="25">
        <f t="shared" si="117"/>
        <v>0</v>
      </c>
      <c r="BJ79" s="24" t="e">
        <f t="shared" si="80"/>
        <v>#NUM!</v>
      </c>
      <c r="BK79" s="13" t="e">
        <f t="shared" si="81"/>
        <v>#NUM!</v>
      </c>
      <c r="BL79" s="13" t="e">
        <f t="shared" si="82"/>
        <v>#NUM!</v>
      </c>
      <c r="BM79" s="13" t="e">
        <f t="shared" si="83"/>
        <v>#NUM!</v>
      </c>
      <c r="BN79" s="25" t="e">
        <f t="shared" si="84"/>
        <v>#NUM!</v>
      </c>
      <c r="BO79" s="13">
        <f t="shared" si="118"/>
        <v>0</v>
      </c>
      <c r="BP79" s="13">
        <f t="shared" si="119"/>
        <v>0</v>
      </c>
      <c r="BQ79" s="13">
        <f t="shared" si="120"/>
        <v>0</v>
      </c>
      <c r="BR79" s="13">
        <f t="shared" si="121"/>
        <v>0</v>
      </c>
      <c r="BS79" s="13">
        <f t="shared" si="122"/>
        <v>0</v>
      </c>
      <c r="BT79" s="13">
        <f t="shared" si="123"/>
        <v>0</v>
      </c>
      <c r="BU79" s="13">
        <f t="shared" si="124"/>
        <v>0</v>
      </c>
      <c r="BV79" s="13">
        <f t="shared" si="125"/>
        <v>0</v>
      </c>
      <c r="BW79" s="13">
        <f t="shared" si="126"/>
        <v>0</v>
      </c>
      <c r="BX79" s="13">
        <f t="shared" si="127"/>
        <v>0</v>
      </c>
      <c r="BY79" s="13">
        <f t="shared" si="128"/>
        <v>0</v>
      </c>
      <c r="BZ79" s="13">
        <f t="shared" si="129"/>
        <v>0</v>
      </c>
      <c r="CA79" s="13">
        <f t="shared" si="130"/>
        <v>0</v>
      </c>
      <c r="CB79" s="13">
        <f t="shared" si="131"/>
        <v>0</v>
      </c>
      <c r="CC79" s="13">
        <f t="shared" si="132"/>
        <v>0</v>
      </c>
      <c r="CD79" s="13">
        <f t="shared" si="133"/>
        <v>0</v>
      </c>
      <c r="CE79" s="13">
        <f t="shared" si="134"/>
        <v>0</v>
      </c>
      <c r="CF79" s="13">
        <f t="shared" si="135"/>
        <v>0</v>
      </c>
      <c r="CG79" s="13">
        <f t="shared" si="136"/>
        <v>0</v>
      </c>
      <c r="CH79" s="13">
        <f t="shared" si="137"/>
        <v>0</v>
      </c>
      <c r="CI79" s="13">
        <f t="shared" si="138"/>
        <v>0</v>
      </c>
      <c r="CJ79" s="13">
        <f t="shared" si="139"/>
        <v>0</v>
      </c>
      <c r="CK79" s="13">
        <f t="shared" si="140"/>
        <v>0</v>
      </c>
      <c r="CL79" s="13">
        <f t="shared" si="141"/>
        <v>0</v>
      </c>
      <c r="CM79" s="13">
        <f t="shared" si="142"/>
        <v>0</v>
      </c>
      <c r="CN79" s="13">
        <f t="shared" si="143"/>
        <v>0</v>
      </c>
      <c r="CO79" s="20">
        <f t="shared" si="85"/>
        <v>2.6999999999999998E-12</v>
      </c>
      <c r="CP79" s="6">
        <v>2.6999999999999998E-12</v>
      </c>
    </row>
    <row r="80" spans="1:94" ht="14.4" customHeight="1" x14ac:dyDescent="0.25">
      <c r="A80" s="45">
        <f t="shared" si="78"/>
        <v>75</v>
      </c>
      <c r="C80" s="55">
        <f t="shared" si="79"/>
        <v>2.5999999999999998E-12</v>
      </c>
      <c r="D80" s="45">
        <f t="shared" si="86"/>
        <v>0</v>
      </c>
      <c r="E80" s="45">
        <f t="shared" si="87"/>
        <v>0</v>
      </c>
      <c r="F80" s="45">
        <f t="shared" si="88"/>
        <v>0</v>
      </c>
      <c r="G80" s="45">
        <f t="shared" si="89"/>
        <v>0</v>
      </c>
      <c r="H80" s="46">
        <f t="shared" si="90"/>
        <v>0</v>
      </c>
      <c r="I80" s="49">
        <f t="shared" si="91"/>
        <v>0</v>
      </c>
      <c r="AJ80" s="13">
        <f t="shared" si="92"/>
        <v>100</v>
      </c>
      <c r="AK80" s="13">
        <f t="shared" si="93"/>
        <v>100</v>
      </c>
      <c r="AL80" s="13">
        <f t="shared" si="94"/>
        <v>100</v>
      </c>
      <c r="AM80" s="13">
        <f t="shared" si="95"/>
        <v>100</v>
      </c>
      <c r="AN80" s="13">
        <f t="shared" si="96"/>
        <v>0</v>
      </c>
      <c r="AO80" s="13">
        <f t="shared" si="97"/>
        <v>0</v>
      </c>
      <c r="AP80" s="13">
        <f t="shared" si="98"/>
        <v>0</v>
      </c>
      <c r="AQ80" s="13">
        <f t="shared" si="99"/>
        <v>0</v>
      </c>
      <c r="AR80" s="13">
        <f t="shared" si="100"/>
        <v>0</v>
      </c>
      <c r="AS80" s="13">
        <f t="shared" si="101"/>
        <v>0</v>
      </c>
      <c r="AT80" s="13">
        <f t="shared" si="102"/>
        <v>0</v>
      </c>
      <c r="AU80" s="13">
        <f t="shared" si="103"/>
        <v>0</v>
      </c>
      <c r="AV80" s="13">
        <f t="shared" si="104"/>
        <v>0</v>
      </c>
      <c r="AW80" s="13">
        <f t="shared" si="105"/>
        <v>0</v>
      </c>
      <c r="AX80" s="13">
        <f t="shared" si="106"/>
        <v>0</v>
      </c>
      <c r="AY80" s="13">
        <f t="shared" si="107"/>
        <v>0</v>
      </c>
      <c r="AZ80" s="13">
        <f t="shared" si="108"/>
        <v>0</v>
      </c>
      <c r="BA80" s="13">
        <f t="shared" si="109"/>
        <v>0</v>
      </c>
      <c r="BB80" s="13">
        <f t="shared" si="110"/>
        <v>0</v>
      </c>
      <c r="BC80" s="13">
        <f t="shared" si="111"/>
        <v>0</v>
      </c>
      <c r="BD80" s="13">
        <f t="shared" si="112"/>
        <v>0</v>
      </c>
      <c r="BE80" s="13">
        <f t="shared" si="113"/>
        <v>0</v>
      </c>
      <c r="BF80" s="13">
        <f t="shared" si="114"/>
        <v>0</v>
      </c>
      <c r="BG80" s="13">
        <f t="shared" si="115"/>
        <v>0</v>
      </c>
      <c r="BH80" s="13">
        <f t="shared" si="116"/>
        <v>0</v>
      </c>
      <c r="BI80" s="25">
        <f t="shared" si="117"/>
        <v>0</v>
      </c>
      <c r="BJ80" s="24" t="e">
        <f t="shared" si="80"/>
        <v>#NUM!</v>
      </c>
      <c r="BK80" s="13" t="e">
        <f t="shared" si="81"/>
        <v>#NUM!</v>
      </c>
      <c r="BL80" s="13" t="e">
        <f t="shared" si="82"/>
        <v>#NUM!</v>
      </c>
      <c r="BM80" s="13" t="e">
        <f t="shared" si="83"/>
        <v>#NUM!</v>
      </c>
      <c r="BN80" s="25" t="e">
        <f t="shared" si="84"/>
        <v>#NUM!</v>
      </c>
      <c r="BO80" s="13">
        <f t="shared" si="118"/>
        <v>0</v>
      </c>
      <c r="BP80" s="13">
        <f t="shared" si="119"/>
        <v>0</v>
      </c>
      <c r="BQ80" s="13">
        <f t="shared" si="120"/>
        <v>0</v>
      </c>
      <c r="BR80" s="13">
        <f t="shared" si="121"/>
        <v>0</v>
      </c>
      <c r="BS80" s="13">
        <f t="shared" si="122"/>
        <v>0</v>
      </c>
      <c r="BT80" s="13">
        <f t="shared" si="123"/>
        <v>0</v>
      </c>
      <c r="BU80" s="13">
        <f t="shared" si="124"/>
        <v>0</v>
      </c>
      <c r="BV80" s="13">
        <f t="shared" si="125"/>
        <v>0</v>
      </c>
      <c r="BW80" s="13">
        <f t="shared" si="126"/>
        <v>0</v>
      </c>
      <c r="BX80" s="13">
        <f t="shared" si="127"/>
        <v>0</v>
      </c>
      <c r="BY80" s="13">
        <f t="shared" si="128"/>
        <v>0</v>
      </c>
      <c r="BZ80" s="13">
        <f t="shared" si="129"/>
        <v>0</v>
      </c>
      <c r="CA80" s="13">
        <f t="shared" si="130"/>
        <v>0</v>
      </c>
      <c r="CB80" s="13">
        <f t="shared" si="131"/>
        <v>0</v>
      </c>
      <c r="CC80" s="13">
        <f t="shared" si="132"/>
        <v>0</v>
      </c>
      <c r="CD80" s="13">
        <f t="shared" si="133"/>
        <v>0</v>
      </c>
      <c r="CE80" s="13">
        <f t="shared" si="134"/>
        <v>0</v>
      </c>
      <c r="CF80" s="13">
        <f t="shared" si="135"/>
        <v>0</v>
      </c>
      <c r="CG80" s="13">
        <f t="shared" si="136"/>
        <v>0</v>
      </c>
      <c r="CH80" s="13">
        <f t="shared" si="137"/>
        <v>0</v>
      </c>
      <c r="CI80" s="13">
        <f t="shared" si="138"/>
        <v>0</v>
      </c>
      <c r="CJ80" s="13">
        <f t="shared" si="139"/>
        <v>0</v>
      </c>
      <c r="CK80" s="13">
        <f t="shared" si="140"/>
        <v>0</v>
      </c>
      <c r="CL80" s="13">
        <f t="shared" si="141"/>
        <v>0</v>
      </c>
      <c r="CM80" s="13">
        <f t="shared" si="142"/>
        <v>0</v>
      </c>
      <c r="CN80" s="13">
        <f t="shared" si="143"/>
        <v>0</v>
      </c>
      <c r="CO80" s="20">
        <f t="shared" si="85"/>
        <v>2.5999999999999998E-12</v>
      </c>
      <c r="CP80" s="6">
        <v>2.5999999999999998E-12</v>
      </c>
    </row>
    <row r="81" spans="1:94" ht="14.4" customHeight="1" x14ac:dyDescent="0.25">
      <c r="A81" s="45">
        <f t="shared" si="78"/>
        <v>76</v>
      </c>
      <c r="C81" s="55">
        <f t="shared" si="79"/>
        <v>2.4999999999999998E-12</v>
      </c>
      <c r="D81" s="45">
        <f t="shared" si="86"/>
        <v>0</v>
      </c>
      <c r="E81" s="45">
        <f t="shared" si="87"/>
        <v>0</v>
      </c>
      <c r="F81" s="45">
        <f t="shared" si="88"/>
        <v>0</v>
      </c>
      <c r="G81" s="45">
        <f t="shared" si="89"/>
        <v>0</v>
      </c>
      <c r="H81" s="46">
        <f t="shared" si="90"/>
        <v>0</v>
      </c>
      <c r="I81" s="49">
        <f t="shared" si="91"/>
        <v>0</v>
      </c>
      <c r="AJ81" s="13">
        <f t="shared" si="92"/>
        <v>100</v>
      </c>
      <c r="AK81" s="13">
        <f t="shared" si="93"/>
        <v>100</v>
      </c>
      <c r="AL81" s="13">
        <f t="shared" si="94"/>
        <v>100</v>
      </c>
      <c r="AM81" s="13">
        <f t="shared" si="95"/>
        <v>100</v>
      </c>
      <c r="AN81" s="13">
        <f t="shared" si="96"/>
        <v>0</v>
      </c>
      <c r="AO81" s="13">
        <f t="shared" si="97"/>
        <v>0</v>
      </c>
      <c r="AP81" s="13">
        <f t="shared" si="98"/>
        <v>0</v>
      </c>
      <c r="AQ81" s="13">
        <f t="shared" si="99"/>
        <v>0</v>
      </c>
      <c r="AR81" s="13">
        <f t="shared" si="100"/>
        <v>0</v>
      </c>
      <c r="AS81" s="13">
        <f t="shared" si="101"/>
        <v>0</v>
      </c>
      <c r="AT81" s="13">
        <f t="shared" si="102"/>
        <v>0</v>
      </c>
      <c r="AU81" s="13">
        <f t="shared" si="103"/>
        <v>0</v>
      </c>
      <c r="AV81" s="13">
        <f t="shared" si="104"/>
        <v>0</v>
      </c>
      <c r="AW81" s="13">
        <f t="shared" si="105"/>
        <v>0</v>
      </c>
      <c r="AX81" s="13">
        <f t="shared" si="106"/>
        <v>0</v>
      </c>
      <c r="AY81" s="13">
        <f t="shared" si="107"/>
        <v>0</v>
      </c>
      <c r="AZ81" s="13">
        <f t="shared" si="108"/>
        <v>0</v>
      </c>
      <c r="BA81" s="13">
        <f t="shared" si="109"/>
        <v>0</v>
      </c>
      <c r="BB81" s="13">
        <f t="shared" si="110"/>
        <v>0</v>
      </c>
      <c r="BC81" s="13">
        <f t="shared" si="111"/>
        <v>0</v>
      </c>
      <c r="BD81" s="13">
        <f t="shared" si="112"/>
        <v>0</v>
      </c>
      <c r="BE81" s="13">
        <f t="shared" si="113"/>
        <v>0</v>
      </c>
      <c r="BF81" s="13">
        <f t="shared" si="114"/>
        <v>0</v>
      </c>
      <c r="BG81" s="13">
        <f t="shared" si="115"/>
        <v>0</v>
      </c>
      <c r="BH81" s="13">
        <f t="shared" si="116"/>
        <v>0</v>
      </c>
      <c r="BI81" s="25">
        <f t="shared" si="117"/>
        <v>0</v>
      </c>
      <c r="BJ81" s="24" t="e">
        <f t="shared" si="80"/>
        <v>#NUM!</v>
      </c>
      <c r="BK81" s="13" t="e">
        <f t="shared" si="81"/>
        <v>#NUM!</v>
      </c>
      <c r="BL81" s="13" t="e">
        <f t="shared" si="82"/>
        <v>#NUM!</v>
      </c>
      <c r="BM81" s="13" t="e">
        <f t="shared" si="83"/>
        <v>#NUM!</v>
      </c>
      <c r="BN81" s="25" t="e">
        <f t="shared" si="84"/>
        <v>#NUM!</v>
      </c>
      <c r="BO81" s="13">
        <f t="shared" si="118"/>
        <v>0</v>
      </c>
      <c r="BP81" s="13">
        <f t="shared" si="119"/>
        <v>0</v>
      </c>
      <c r="BQ81" s="13">
        <f t="shared" si="120"/>
        <v>0</v>
      </c>
      <c r="BR81" s="13">
        <f t="shared" si="121"/>
        <v>0</v>
      </c>
      <c r="BS81" s="13">
        <f t="shared" si="122"/>
        <v>0</v>
      </c>
      <c r="BT81" s="13">
        <f t="shared" si="123"/>
        <v>0</v>
      </c>
      <c r="BU81" s="13">
        <f t="shared" si="124"/>
        <v>0</v>
      </c>
      <c r="BV81" s="13">
        <f t="shared" si="125"/>
        <v>0</v>
      </c>
      <c r="BW81" s="13">
        <f t="shared" si="126"/>
        <v>0</v>
      </c>
      <c r="BX81" s="13">
        <f t="shared" si="127"/>
        <v>0</v>
      </c>
      <c r="BY81" s="13">
        <f t="shared" si="128"/>
        <v>0</v>
      </c>
      <c r="BZ81" s="13">
        <f t="shared" si="129"/>
        <v>0</v>
      </c>
      <c r="CA81" s="13">
        <f t="shared" si="130"/>
        <v>0</v>
      </c>
      <c r="CB81" s="13">
        <f t="shared" si="131"/>
        <v>0</v>
      </c>
      <c r="CC81" s="13">
        <f t="shared" si="132"/>
        <v>0</v>
      </c>
      <c r="CD81" s="13">
        <f t="shared" si="133"/>
        <v>0</v>
      </c>
      <c r="CE81" s="13">
        <f t="shared" si="134"/>
        <v>0</v>
      </c>
      <c r="CF81" s="13">
        <f t="shared" si="135"/>
        <v>0</v>
      </c>
      <c r="CG81" s="13">
        <f t="shared" si="136"/>
        <v>0</v>
      </c>
      <c r="CH81" s="13">
        <f t="shared" si="137"/>
        <v>0</v>
      </c>
      <c r="CI81" s="13">
        <f t="shared" si="138"/>
        <v>0</v>
      </c>
      <c r="CJ81" s="13">
        <f t="shared" si="139"/>
        <v>0</v>
      </c>
      <c r="CK81" s="13">
        <f t="shared" si="140"/>
        <v>0</v>
      </c>
      <c r="CL81" s="13">
        <f t="shared" si="141"/>
        <v>0</v>
      </c>
      <c r="CM81" s="13">
        <f t="shared" si="142"/>
        <v>0</v>
      </c>
      <c r="CN81" s="13">
        <f t="shared" si="143"/>
        <v>0</v>
      </c>
      <c r="CO81" s="20">
        <f t="shared" si="85"/>
        <v>2.4999999999999998E-12</v>
      </c>
      <c r="CP81" s="6">
        <v>2.4999999999999998E-12</v>
      </c>
    </row>
    <row r="82" spans="1:94" ht="14.4" customHeight="1" x14ac:dyDescent="0.25">
      <c r="A82" s="45">
        <f t="shared" si="78"/>
        <v>77</v>
      </c>
      <c r="C82" s="55">
        <f t="shared" si="79"/>
        <v>2.3999999999999999E-12</v>
      </c>
      <c r="D82" s="45">
        <f t="shared" si="86"/>
        <v>0</v>
      </c>
      <c r="E82" s="45">
        <f t="shared" si="87"/>
        <v>0</v>
      </c>
      <c r="F82" s="45">
        <f t="shared" si="88"/>
        <v>0</v>
      </c>
      <c r="G82" s="45">
        <f t="shared" si="89"/>
        <v>0</v>
      </c>
      <c r="H82" s="46">
        <f t="shared" si="90"/>
        <v>0</v>
      </c>
      <c r="I82" s="49">
        <f t="shared" si="91"/>
        <v>0</v>
      </c>
      <c r="AJ82" s="13">
        <f t="shared" si="92"/>
        <v>100</v>
      </c>
      <c r="AK82" s="13">
        <f t="shared" si="93"/>
        <v>100</v>
      </c>
      <c r="AL82" s="13">
        <f t="shared" si="94"/>
        <v>100</v>
      </c>
      <c r="AM82" s="13">
        <f t="shared" si="95"/>
        <v>100</v>
      </c>
      <c r="AN82" s="13">
        <f t="shared" si="96"/>
        <v>0</v>
      </c>
      <c r="AO82" s="13">
        <f t="shared" si="97"/>
        <v>0</v>
      </c>
      <c r="AP82" s="13">
        <f t="shared" si="98"/>
        <v>0</v>
      </c>
      <c r="AQ82" s="13">
        <f t="shared" si="99"/>
        <v>0</v>
      </c>
      <c r="AR82" s="13">
        <f t="shared" si="100"/>
        <v>0</v>
      </c>
      <c r="AS82" s="13">
        <f t="shared" si="101"/>
        <v>0</v>
      </c>
      <c r="AT82" s="13">
        <f t="shared" si="102"/>
        <v>0</v>
      </c>
      <c r="AU82" s="13">
        <f t="shared" si="103"/>
        <v>0</v>
      </c>
      <c r="AV82" s="13">
        <f t="shared" si="104"/>
        <v>0</v>
      </c>
      <c r="AW82" s="13">
        <f t="shared" si="105"/>
        <v>0</v>
      </c>
      <c r="AX82" s="13">
        <f t="shared" si="106"/>
        <v>0</v>
      </c>
      <c r="AY82" s="13">
        <f t="shared" si="107"/>
        <v>0</v>
      </c>
      <c r="AZ82" s="13">
        <f t="shared" si="108"/>
        <v>0</v>
      </c>
      <c r="BA82" s="13">
        <f t="shared" si="109"/>
        <v>0</v>
      </c>
      <c r="BB82" s="13">
        <f t="shared" si="110"/>
        <v>0</v>
      </c>
      <c r="BC82" s="13">
        <f t="shared" si="111"/>
        <v>0</v>
      </c>
      <c r="BD82" s="13">
        <f t="shared" si="112"/>
        <v>0</v>
      </c>
      <c r="BE82" s="13">
        <f t="shared" si="113"/>
        <v>0</v>
      </c>
      <c r="BF82" s="13">
        <f t="shared" si="114"/>
        <v>0</v>
      </c>
      <c r="BG82" s="13">
        <f t="shared" si="115"/>
        <v>0</v>
      </c>
      <c r="BH82" s="13">
        <f t="shared" si="116"/>
        <v>0</v>
      </c>
      <c r="BI82" s="25">
        <f t="shared" si="117"/>
        <v>0</v>
      </c>
      <c r="BJ82" s="24" t="e">
        <f t="shared" si="80"/>
        <v>#NUM!</v>
      </c>
      <c r="BK82" s="13" t="e">
        <f t="shared" si="81"/>
        <v>#NUM!</v>
      </c>
      <c r="BL82" s="13" t="e">
        <f t="shared" si="82"/>
        <v>#NUM!</v>
      </c>
      <c r="BM82" s="13" t="e">
        <f t="shared" si="83"/>
        <v>#NUM!</v>
      </c>
      <c r="BN82" s="25" t="e">
        <f t="shared" si="84"/>
        <v>#NUM!</v>
      </c>
      <c r="BO82" s="13">
        <f t="shared" si="118"/>
        <v>0</v>
      </c>
      <c r="BP82" s="13">
        <f t="shared" si="119"/>
        <v>0</v>
      </c>
      <c r="BQ82" s="13">
        <f t="shared" si="120"/>
        <v>0</v>
      </c>
      <c r="BR82" s="13">
        <f t="shared" si="121"/>
        <v>0</v>
      </c>
      <c r="BS82" s="13">
        <f t="shared" si="122"/>
        <v>0</v>
      </c>
      <c r="BT82" s="13">
        <f t="shared" si="123"/>
        <v>0</v>
      </c>
      <c r="BU82" s="13">
        <f t="shared" si="124"/>
        <v>0</v>
      </c>
      <c r="BV82" s="13">
        <f t="shared" si="125"/>
        <v>0</v>
      </c>
      <c r="BW82" s="13">
        <f t="shared" si="126"/>
        <v>0</v>
      </c>
      <c r="BX82" s="13">
        <f t="shared" si="127"/>
        <v>0</v>
      </c>
      <c r="BY82" s="13">
        <f t="shared" si="128"/>
        <v>0</v>
      </c>
      <c r="BZ82" s="13">
        <f t="shared" si="129"/>
        <v>0</v>
      </c>
      <c r="CA82" s="13">
        <f t="shared" si="130"/>
        <v>0</v>
      </c>
      <c r="CB82" s="13">
        <f t="shared" si="131"/>
        <v>0</v>
      </c>
      <c r="CC82" s="13">
        <f t="shared" si="132"/>
        <v>0</v>
      </c>
      <c r="CD82" s="13">
        <f t="shared" si="133"/>
        <v>0</v>
      </c>
      <c r="CE82" s="13">
        <f t="shared" si="134"/>
        <v>0</v>
      </c>
      <c r="CF82" s="13">
        <f t="shared" si="135"/>
        <v>0</v>
      </c>
      <c r="CG82" s="13">
        <f t="shared" si="136"/>
        <v>0</v>
      </c>
      <c r="CH82" s="13">
        <f t="shared" si="137"/>
        <v>0</v>
      </c>
      <c r="CI82" s="13">
        <f t="shared" si="138"/>
        <v>0</v>
      </c>
      <c r="CJ82" s="13">
        <f t="shared" si="139"/>
        <v>0</v>
      </c>
      <c r="CK82" s="13">
        <f t="shared" si="140"/>
        <v>0</v>
      </c>
      <c r="CL82" s="13">
        <f t="shared" si="141"/>
        <v>0</v>
      </c>
      <c r="CM82" s="13">
        <f t="shared" si="142"/>
        <v>0</v>
      </c>
      <c r="CN82" s="13">
        <f t="shared" si="143"/>
        <v>0</v>
      </c>
      <c r="CO82" s="20">
        <f t="shared" si="85"/>
        <v>2.3999999999999999E-12</v>
      </c>
      <c r="CP82" s="6">
        <v>2.3999999999999999E-12</v>
      </c>
    </row>
    <row r="83" spans="1:94" ht="14.4" customHeight="1" x14ac:dyDescent="0.25">
      <c r="A83" s="45">
        <f t="shared" si="78"/>
        <v>78</v>
      </c>
      <c r="C83" s="55">
        <f t="shared" si="79"/>
        <v>2.2999999999999999E-12</v>
      </c>
      <c r="D83" s="45">
        <f t="shared" si="86"/>
        <v>0</v>
      </c>
      <c r="E83" s="45">
        <f t="shared" si="87"/>
        <v>0</v>
      </c>
      <c r="F83" s="45">
        <f t="shared" si="88"/>
        <v>0</v>
      </c>
      <c r="G83" s="45">
        <f t="shared" si="89"/>
        <v>0</v>
      </c>
      <c r="H83" s="46">
        <f t="shared" si="90"/>
        <v>0</v>
      </c>
      <c r="I83" s="49">
        <f t="shared" si="91"/>
        <v>0</v>
      </c>
      <c r="AJ83" s="13">
        <f t="shared" si="92"/>
        <v>100</v>
      </c>
      <c r="AK83" s="13">
        <f t="shared" si="93"/>
        <v>100</v>
      </c>
      <c r="AL83" s="13">
        <f t="shared" si="94"/>
        <v>100</v>
      </c>
      <c r="AM83" s="13">
        <f t="shared" si="95"/>
        <v>100</v>
      </c>
      <c r="AN83" s="13">
        <f t="shared" si="96"/>
        <v>0</v>
      </c>
      <c r="AO83" s="13">
        <f t="shared" si="97"/>
        <v>0</v>
      </c>
      <c r="AP83" s="13">
        <f t="shared" si="98"/>
        <v>0</v>
      </c>
      <c r="AQ83" s="13">
        <f t="shared" si="99"/>
        <v>0</v>
      </c>
      <c r="AR83" s="13">
        <f t="shared" si="100"/>
        <v>0</v>
      </c>
      <c r="AS83" s="13">
        <f t="shared" si="101"/>
        <v>0</v>
      </c>
      <c r="AT83" s="13">
        <f t="shared" si="102"/>
        <v>0</v>
      </c>
      <c r="AU83" s="13">
        <f t="shared" si="103"/>
        <v>0</v>
      </c>
      <c r="AV83" s="13">
        <f t="shared" si="104"/>
        <v>0</v>
      </c>
      <c r="AW83" s="13">
        <f t="shared" si="105"/>
        <v>0</v>
      </c>
      <c r="AX83" s="13">
        <f t="shared" si="106"/>
        <v>0</v>
      </c>
      <c r="AY83" s="13">
        <f t="shared" si="107"/>
        <v>0</v>
      </c>
      <c r="AZ83" s="13">
        <f t="shared" si="108"/>
        <v>0</v>
      </c>
      <c r="BA83" s="13">
        <f t="shared" si="109"/>
        <v>0</v>
      </c>
      <c r="BB83" s="13">
        <f t="shared" si="110"/>
        <v>0</v>
      </c>
      <c r="BC83" s="13">
        <f t="shared" si="111"/>
        <v>0</v>
      </c>
      <c r="BD83" s="13">
        <f t="shared" si="112"/>
        <v>0</v>
      </c>
      <c r="BE83" s="13">
        <f t="shared" si="113"/>
        <v>0</v>
      </c>
      <c r="BF83" s="13">
        <f t="shared" si="114"/>
        <v>0</v>
      </c>
      <c r="BG83" s="13">
        <f t="shared" si="115"/>
        <v>0</v>
      </c>
      <c r="BH83" s="13">
        <f t="shared" si="116"/>
        <v>0</v>
      </c>
      <c r="BI83" s="25">
        <f t="shared" si="117"/>
        <v>0</v>
      </c>
      <c r="BJ83" s="24" t="e">
        <f t="shared" si="80"/>
        <v>#NUM!</v>
      </c>
      <c r="BK83" s="13" t="e">
        <f t="shared" si="81"/>
        <v>#NUM!</v>
      </c>
      <c r="BL83" s="13" t="e">
        <f t="shared" si="82"/>
        <v>#NUM!</v>
      </c>
      <c r="BM83" s="13" t="e">
        <f t="shared" si="83"/>
        <v>#NUM!</v>
      </c>
      <c r="BN83" s="25" t="e">
        <f t="shared" si="84"/>
        <v>#NUM!</v>
      </c>
      <c r="BO83" s="13">
        <f t="shared" si="118"/>
        <v>0</v>
      </c>
      <c r="BP83" s="13">
        <f t="shared" si="119"/>
        <v>0</v>
      </c>
      <c r="BQ83" s="13">
        <f t="shared" si="120"/>
        <v>0</v>
      </c>
      <c r="BR83" s="13">
        <f t="shared" si="121"/>
        <v>0</v>
      </c>
      <c r="BS83" s="13">
        <f t="shared" si="122"/>
        <v>0</v>
      </c>
      <c r="BT83" s="13">
        <f t="shared" si="123"/>
        <v>0</v>
      </c>
      <c r="BU83" s="13">
        <f t="shared" si="124"/>
        <v>0</v>
      </c>
      <c r="BV83" s="13">
        <f t="shared" si="125"/>
        <v>0</v>
      </c>
      <c r="BW83" s="13">
        <f t="shared" si="126"/>
        <v>0</v>
      </c>
      <c r="BX83" s="13">
        <f t="shared" si="127"/>
        <v>0</v>
      </c>
      <c r="BY83" s="13">
        <f t="shared" si="128"/>
        <v>0</v>
      </c>
      <c r="BZ83" s="13">
        <f t="shared" si="129"/>
        <v>0</v>
      </c>
      <c r="CA83" s="13">
        <f t="shared" si="130"/>
        <v>0</v>
      </c>
      <c r="CB83" s="13">
        <f t="shared" si="131"/>
        <v>0</v>
      </c>
      <c r="CC83" s="13">
        <f t="shared" si="132"/>
        <v>0</v>
      </c>
      <c r="CD83" s="13">
        <f t="shared" si="133"/>
        <v>0</v>
      </c>
      <c r="CE83" s="13">
        <f t="shared" si="134"/>
        <v>0</v>
      </c>
      <c r="CF83" s="13">
        <f t="shared" si="135"/>
        <v>0</v>
      </c>
      <c r="CG83" s="13">
        <f t="shared" si="136"/>
        <v>0</v>
      </c>
      <c r="CH83" s="13">
        <f t="shared" si="137"/>
        <v>0</v>
      </c>
      <c r="CI83" s="13">
        <f t="shared" si="138"/>
        <v>0</v>
      </c>
      <c r="CJ83" s="13">
        <f t="shared" si="139"/>
        <v>0</v>
      </c>
      <c r="CK83" s="13">
        <f t="shared" si="140"/>
        <v>0</v>
      </c>
      <c r="CL83" s="13">
        <f t="shared" si="141"/>
        <v>0</v>
      </c>
      <c r="CM83" s="13">
        <f t="shared" si="142"/>
        <v>0</v>
      </c>
      <c r="CN83" s="13">
        <f t="shared" si="143"/>
        <v>0</v>
      </c>
      <c r="CO83" s="20">
        <f t="shared" si="85"/>
        <v>2.2999999999999999E-12</v>
      </c>
      <c r="CP83" s="6">
        <v>2.2999999999999999E-12</v>
      </c>
    </row>
    <row r="84" spans="1:94" ht="14.4" customHeight="1" x14ac:dyDescent="0.25">
      <c r="A84" s="45">
        <f t="shared" si="78"/>
        <v>79</v>
      </c>
      <c r="C84" s="55">
        <f t="shared" si="79"/>
        <v>2.1999999999999999E-12</v>
      </c>
      <c r="D84" s="45">
        <f t="shared" si="86"/>
        <v>0</v>
      </c>
      <c r="E84" s="45">
        <f t="shared" si="87"/>
        <v>0</v>
      </c>
      <c r="F84" s="45">
        <f t="shared" si="88"/>
        <v>0</v>
      </c>
      <c r="G84" s="45">
        <f t="shared" si="89"/>
        <v>0</v>
      </c>
      <c r="H84" s="46">
        <f t="shared" si="90"/>
        <v>0</v>
      </c>
      <c r="I84" s="49">
        <f t="shared" si="91"/>
        <v>0</v>
      </c>
      <c r="AJ84" s="13">
        <f t="shared" si="92"/>
        <v>100</v>
      </c>
      <c r="AK84" s="13">
        <f t="shared" si="93"/>
        <v>100</v>
      </c>
      <c r="AL84" s="13">
        <f t="shared" si="94"/>
        <v>100</v>
      </c>
      <c r="AM84" s="13">
        <f t="shared" si="95"/>
        <v>100</v>
      </c>
      <c r="AN84" s="13">
        <f t="shared" si="96"/>
        <v>0</v>
      </c>
      <c r="AO84" s="13">
        <f t="shared" si="97"/>
        <v>0</v>
      </c>
      <c r="AP84" s="13">
        <f t="shared" si="98"/>
        <v>0</v>
      </c>
      <c r="AQ84" s="13">
        <f t="shared" si="99"/>
        <v>0</v>
      </c>
      <c r="AR84" s="13">
        <f t="shared" si="100"/>
        <v>0</v>
      </c>
      <c r="AS84" s="13">
        <f t="shared" si="101"/>
        <v>0</v>
      </c>
      <c r="AT84" s="13">
        <f t="shared" si="102"/>
        <v>0</v>
      </c>
      <c r="AU84" s="13">
        <f t="shared" si="103"/>
        <v>0</v>
      </c>
      <c r="AV84" s="13">
        <f t="shared" si="104"/>
        <v>0</v>
      </c>
      <c r="AW84" s="13">
        <f t="shared" si="105"/>
        <v>0</v>
      </c>
      <c r="AX84" s="13">
        <f t="shared" si="106"/>
        <v>0</v>
      </c>
      <c r="AY84" s="13">
        <f t="shared" si="107"/>
        <v>0</v>
      </c>
      <c r="AZ84" s="13">
        <f t="shared" si="108"/>
        <v>0</v>
      </c>
      <c r="BA84" s="13">
        <f t="shared" si="109"/>
        <v>0</v>
      </c>
      <c r="BB84" s="13">
        <f t="shared" si="110"/>
        <v>0</v>
      </c>
      <c r="BC84" s="13">
        <f t="shared" si="111"/>
        <v>0</v>
      </c>
      <c r="BD84" s="13">
        <f t="shared" si="112"/>
        <v>0</v>
      </c>
      <c r="BE84" s="13">
        <f t="shared" si="113"/>
        <v>0</v>
      </c>
      <c r="BF84" s="13">
        <f t="shared" si="114"/>
        <v>0</v>
      </c>
      <c r="BG84" s="13">
        <f t="shared" si="115"/>
        <v>0</v>
      </c>
      <c r="BH84" s="13">
        <f t="shared" si="116"/>
        <v>0</v>
      </c>
      <c r="BI84" s="25">
        <f t="shared" si="117"/>
        <v>0</v>
      </c>
      <c r="BJ84" s="24" t="e">
        <f t="shared" si="80"/>
        <v>#NUM!</v>
      </c>
      <c r="BK84" s="13" t="e">
        <f t="shared" si="81"/>
        <v>#NUM!</v>
      </c>
      <c r="BL84" s="13" t="e">
        <f t="shared" si="82"/>
        <v>#NUM!</v>
      </c>
      <c r="BM84" s="13" t="e">
        <f t="shared" si="83"/>
        <v>#NUM!</v>
      </c>
      <c r="BN84" s="25" t="e">
        <f t="shared" si="84"/>
        <v>#NUM!</v>
      </c>
      <c r="BO84" s="13">
        <f t="shared" si="118"/>
        <v>0</v>
      </c>
      <c r="BP84" s="13">
        <f t="shared" si="119"/>
        <v>0</v>
      </c>
      <c r="BQ84" s="13">
        <f t="shared" si="120"/>
        <v>0</v>
      </c>
      <c r="BR84" s="13">
        <f t="shared" si="121"/>
        <v>0</v>
      </c>
      <c r="BS84" s="13">
        <f t="shared" si="122"/>
        <v>0</v>
      </c>
      <c r="BT84" s="13">
        <f t="shared" si="123"/>
        <v>0</v>
      </c>
      <c r="BU84" s="13">
        <f t="shared" si="124"/>
        <v>0</v>
      </c>
      <c r="BV84" s="13">
        <f t="shared" si="125"/>
        <v>0</v>
      </c>
      <c r="BW84" s="13">
        <f t="shared" si="126"/>
        <v>0</v>
      </c>
      <c r="BX84" s="13">
        <f t="shared" si="127"/>
        <v>0</v>
      </c>
      <c r="BY84" s="13">
        <f t="shared" si="128"/>
        <v>0</v>
      </c>
      <c r="BZ84" s="13">
        <f t="shared" si="129"/>
        <v>0</v>
      </c>
      <c r="CA84" s="13">
        <f t="shared" si="130"/>
        <v>0</v>
      </c>
      <c r="CB84" s="13">
        <f t="shared" si="131"/>
        <v>0</v>
      </c>
      <c r="CC84" s="13">
        <f t="shared" si="132"/>
        <v>0</v>
      </c>
      <c r="CD84" s="13">
        <f t="shared" si="133"/>
        <v>0</v>
      </c>
      <c r="CE84" s="13">
        <f t="shared" si="134"/>
        <v>0</v>
      </c>
      <c r="CF84" s="13">
        <f t="shared" si="135"/>
        <v>0</v>
      </c>
      <c r="CG84" s="13">
        <f t="shared" si="136"/>
        <v>0</v>
      </c>
      <c r="CH84" s="13">
        <f t="shared" si="137"/>
        <v>0</v>
      </c>
      <c r="CI84" s="13">
        <f t="shared" si="138"/>
        <v>0</v>
      </c>
      <c r="CJ84" s="13">
        <f t="shared" si="139"/>
        <v>0</v>
      </c>
      <c r="CK84" s="13">
        <f t="shared" si="140"/>
        <v>0</v>
      </c>
      <c r="CL84" s="13">
        <f t="shared" si="141"/>
        <v>0</v>
      </c>
      <c r="CM84" s="13">
        <f t="shared" si="142"/>
        <v>0</v>
      </c>
      <c r="CN84" s="13">
        <f t="shared" si="143"/>
        <v>0</v>
      </c>
      <c r="CO84" s="20">
        <f t="shared" si="85"/>
        <v>2.1999999999999999E-12</v>
      </c>
      <c r="CP84" s="6">
        <v>2.1999999999999999E-12</v>
      </c>
    </row>
    <row r="85" spans="1:94" ht="14.4" customHeight="1" x14ac:dyDescent="0.25">
      <c r="A85" s="45">
        <f t="shared" si="78"/>
        <v>80</v>
      </c>
      <c r="C85" s="55">
        <f t="shared" si="79"/>
        <v>2.0999999999999999E-12</v>
      </c>
      <c r="D85" s="45">
        <f t="shared" si="86"/>
        <v>0</v>
      </c>
      <c r="E85" s="45">
        <f t="shared" si="87"/>
        <v>0</v>
      </c>
      <c r="F85" s="45">
        <f t="shared" si="88"/>
        <v>0</v>
      </c>
      <c r="G85" s="45">
        <f t="shared" si="89"/>
        <v>0</v>
      </c>
      <c r="H85" s="46">
        <f t="shared" si="90"/>
        <v>0</v>
      </c>
      <c r="I85" s="49">
        <f t="shared" si="91"/>
        <v>0</v>
      </c>
      <c r="AJ85" s="13">
        <f t="shared" si="92"/>
        <v>100</v>
      </c>
      <c r="AK85" s="13">
        <f t="shared" si="93"/>
        <v>100</v>
      </c>
      <c r="AL85" s="13">
        <f t="shared" si="94"/>
        <v>100</v>
      </c>
      <c r="AM85" s="13">
        <f t="shared" si="95"/>
        <v>100</v>
      </c>
      <c r="AN85" s="13">
        <f t="shared" si="96"/>
        <v>0</v>
      </c>
      <c r="AO85" s="13">
        <f t="shared" si="97"/>
        <v>0</v>
      </c>
      <c r="AP85" s="13">
        <f t="shared" si="98"/>
        <v>0</v>
      </c>
      <c r="AQ85" s="13">
        <f t="shared" si="99"/>
        <v>0</v>
      </c>
      <c r="AR85" s="13">
        <f t="shared" si="100"/>
        <v>0</v>
      </c>
      <c r="AS85" s="13">
        <f t="shared" si="101"/>
        <v>0</v>
      </c>
      <c r="AT85" s="13">
        <f t="shared" si="102"/>
        <v>0</v>
      </c>
      <c r="AU85" s="13">
        <f t="shared" si="103"/>
        <v>0</v>
      </c>
      <c r="AV85" s="13">
        <f t="shared" si="104"/>
        <v>0</v>
      </c>
      <c r="AW85" s="13">
        <f t="shared" si="105"/>
        <v>0</v>
      </c>
      <c r="AX85" s="13">
        <f t="shared" si="106"/>
        <v>0</v>
      </c>
      <c r="AY85" s="13">
        <f t="shared" si="107"/>
        <v>0</v>
      </c>
      <c r="AZ85" s="13">
        <f t="shared" si="108"/>
        <v>0</v>
      </c>
      <c r="BA85" s="13">
        <f t="shared" si="109"/>
        <v>0</v>
      </c>
      <c r="BB85" s="13">
        <f t="shared" si="110"/>
        <v>0</v>
      </c>
      <c r="BC85" s="13">
        <f t="shared" si="111"/>
        <v>0</v>
      </c>
      <c r="BD85" s="13">
        <f t="shared" si="112"/>
        <v>0</v>
      </c>
      <c r="BE85" s="13">
        <f t="shared" si="113"/>
        <v>0</v>
      </c>
      <c r="BF85" s="13">
        <f t="shared" si="114"/>
        <v>0</v>
      </c>
      <c r="BG85" s="13">
        <f t="shared" si="115"/>
        <v>0</v>
      </c>
      <c r="BH85" s="13">
        <f t="shared" si="116"/>
        <v>0</v>
      </c>
      <c r="BI85" s="25">
        <f t="shared" si="117"/>
        <v>0</v>
      </c>
      <c r="BJ85" s="24" t="e">
        <f t="shared" si="80"/>
        <v>#NUM!</v>
      </c>
      <c r="BK85" s="13" t="e">
        <f t="shared" si="81"/>
        <v>#NUM!</v>
      </c>
      <c r="BL85" s="13" t="e">
        <f t="shared" si="82"/>
        <v>#NUM!</v>
      </c>
      <c r="BM85" s="13" t="e">
        <f t="shared" si="83"/>
        <v>#NUM!</v>
      </c>
      <c r="BN85" s="25" t="e">
        <f t="shared" si="84"/>
        <v>#NUM!</v>
      </c>
      <c r="BO85" s="13">
        <f t="shared" si="118"/>
        <v>0</v>
      </c>
      <c r="BP85" s="13">
        <f t="shared" si="119"/>
        <v>0</v>
      </c>
      <c r="BQ85" s="13">
        <f t="shared" si="120"/>
        <v>0</v>
      </c>
      <c r="BR85" s="13">
        <f t="shared" si="121"/>
        <v>0</v>
      </c>
      <c r="BS85" s="13">
        <f t="shared" si="122"/>
        <v>0</v>
      </c>
      <c r="BT85" s="13">
        <f t="shared" si="123"/>
        <v>0</v>
      </c>
      <c r="BU85" s="13">
        <f t="shared" si="124"/>
        <v>0</v>
      </c>
      <c r="BV85" s="13">
        <f t="shared" si="125"/>
        <v>0</v>
      </c>
      <c r="BW85" s="13">
        <f t="shared" si="126"/>
        <v>0</v>
      </c>
      <c r="BX85" s="13">
        <f t="shared" si="127"/>
        <v>0</v>
      </c>
      <c r="BY85" s="13">
        <f t="shared" si="128"/>
        <v>0</v>
      </c>
      <c r="BZ85" s="13">
        <f t="shared" si="129"/>
        <v>0</v>
      </c>
      <c r="CA85" s="13">
        <f t="shared" si="130"/>
        <v>0</v>
      </c>
      <c r="CB85" s="13">
        <f t="shared" si="131"/>
        <v>0</v>
      </c>
      <c r="CC85" s="13">
        <f t="shared" si="132"/>
        <v>0</v>
      </c>
      <c r="CD85" s="13">
        <f t="shared" si="133"/>
        <v>0</v>
      </c>
      <c r="CE85" s="13">
        <f t="shared" si="134"/>
        <v>0</v>
      </c>
      <c r="CF85" s="13">
        <f t="shared" si="135"/>
        <v>0</v>
      </c>
      <c r="CG85" s="13">
        <f t="shared" si="136"/>
        <v>0</v>
      </c>
      <c r="CH85" s="13">
        <f t="shared" si="137"/>
        <v>0</v>
      </c>
      <c r="CI85" s="13">
        <f t="shared" si="138"/>
        <v>0</v>
      </c>
      <c r="CJ85" s="13">
        <f t="shared" si="139"/>
        <v>0</v>
      </c>
      <c r="CK85" s="13">
        <f t="shared" si="140"/>
        <v>0</v>
      </c>
      <c r="CL85" s="13">
        <f t="shared" si="141"/>
        <v>0</v>
      </c>
      <c r="CM85" s="13">
        <f t="shared" si="142"/>
        <v>0</v>
      </c>
      <c r="CN85" s="13">
        <f t="shared" si="143"/>
        <v>0</v>
      </c>
      <c r="CO85" s="20">
        <f t="shared" si="85"/>
        <v>2.0999999999999999E-12</v>
      </c>
      <c r="CP85" s="6">
        <v>2.0999999999999999E-12</v>
      </c>
    </row>
    <row r="86" spans="1:94" ht="14.4" customHeight="1" x14ac:dyDescent="0.25">
      <c r="A86" s="45">
        <f t="shared" si="78"/>
        <v>81</v>
      </c>
      <c r="C86" s="55">
        <f t="shared" si="79"/>
        <v>2E-12</v>
      </c>
      <c r="D86" s="45">
        <f t="shared" si="86"/>
        <v>0</v>
      </c>
      <c r="E86" s="45">
        <f t="shared" si="87"/>
        <v>0</v>
      </c>
      <c r="F86" s="45">
        <f t="shared" si="88"/>
        <v>0</v>
      </c>
      <c r="G86" s="45">
        <f t="shared" si="89"/>
        <v>0</v>
      </c>
      <c r="H86" s="46">
        <f t="shared" si="90"/>
        <v>0</v>
      </c>
      <c r="I86" s="49">
        <f t="shared" si="91"/>
        <v>0</v>
      </c>
      <c r="AJ86" s="13">
        <f t="shared" si="92"/>
        <v>100</v>
      </c>
      <c r="AK86" s="13">
        <f t="shared" si="93"/>
        <v>100</v>
      </c>
      <c r="AL86" s="13">
        <f t="shared" si="94"/>
        <v>100</v>
      </c>
      <c r="AM86" s="13">
        <f t="shared" si="95"/>
        <v>100</v>
      </c>
      <c r="AN86" s="13">
        <f t="shared" si="96"/>
        <v>0</v>
      </c>
      <c r="AO86" s="13">
        <f t="shared" si="97"/>
        <v>0</v>
      </c>
      <c r="AP86" s="13">
        <f t="shared" si="98"/>
        <v>0</v>
      </c>
      <c r="AQ86" s="13">
        <f t="shared" si="99"/>
        <v>0</v>
      </c>
      <c r="AR86" s="13">
        <f t="shared" si="100"/>
        <v>0</v>
      </c>
      <c r="AS86" s="13">
        <f t="shared" si="101"/>
        <v>0</v>
      </c>
      <c r="AT86" s="13">
        <f t="shared" si="102"/>
        <v>0</v>
      </c>
      <c r="AU86" s="13">
        <f t="shared" si="103"/>
        <v>0</v>
      </c>
      <c r="AV86" s="13">
        <f t="shared" si="104"/>
        <v>0</v>
      </c>
      <c r="AW86" s="13">
        <f t="shared" si="105"/>
        <v>0</v>
      </c>
      <c r="AX86" s="13">
        <f t="shared" si="106"/>
        <v>0</v>
      </c>
      <c r="AY86" s="13">
        <f t="shared" si="107"/>
        <v>0</v>
      </c>
      <c r="AZ86" s="13">
        <f t="shared" si="108"/>
        <v>0</v>
      </c>
      <c r="BA86" s="13">
        <f t="shared" si="109"/>
        <v>0</v>
      </c>
      <c r="BB86" s="13">
        <f t="shared" si="110"/>
        <v>0</v>
      </c>
      <c r="BC86" s="13">
        <f t="shared" si="111"/>
        <v>0</v>
      </c>
      <c r="BD86" s="13">
        <f t="shared" si="112"/>
        <v>0</v>
      </c>
      <c r="BE86" s="13">
        <f t="shared" si="113"/>
        <v>0</v>
      </c>
      <c r="BF86" s="13">
        <f t="shared" si="114"/>
        <v>0</v>
      </c>
      <c r="BG86" s="13">
        <f t="shared" si="115"/>
        <v>0</v>
      </c>
      <c r="BH86" s="13">
        <f t="shared" si="116"/>
        <v>0</v>
      </c>
      <c r="BI86" s="25">
        <f t="shared" si="117"/>
        <v>0</v>
      </c>
      <c r="BJ86" s="24" t="e">
        <f t="shared" si="80"/>
        <v>#NUM!</v>
      </c>
      <c r="BK86" s="13" t="e">
        <f t="shared" si="81"/>
        <v>#NUM!</v>
      </c>
      <c r="BL86" s="13" t="e">
        <f t="shared" si="82"/>
        <v>#NUM!</v>
      </c>
      <c r="BM86" s="13" t="e">
        <f t="shared" si="83"/>
        <v>#NUM!</v>
      </c>
      <c r="BN86" s="25" t="e">
        <f t="shared" si="84"/>
        <v>#NUM!</v>
      </c>
      <c r="BO86" s="13">
        <f t="shared" si="118"/>
        <v>0</v>
      </c>
      <c r="BP86" s="13">
        <f t="shared" si="119"/>
        <v>0</v>
      </c>
      <c r="BQ86" s="13">
        <f t="shared" si="120"/>
        <v>0</v>
      </c>
      <c r="BR86" s="13">
        <f t="shared" si="121"/>
        <v>0</v>
      </c>
      <c r="BS86" s="13">
        <f t="shared" si="122"/>
        <v>0</v>
      </c>
      <c r="BT86" s="13">
        <f t="shared" si="123"/>
        <v>0</v>
      </c>
      <c r="BU86" s="13">
        <f t="shared" si="124"/>
        <v>0</v>
      </c>
      <c r="BV86" s="13">
        <f t="shared" si="125"/>
        <v>0</v>
      </c>
      <c r="BW86" s="13">
        <f t="shared" si="126"/>
        <v>0</v>
      </c>
      <c r="BX86" s="13">
        <f t="shared" si="127"/>
        <v>0</v>
      </c>
      <c r="BY86" s="13">
        <f t="shared" si="128"/>
        <v>0</v>
      </c>
      <c r="BZ86" s="13">
        <f t="shared" si="129"/>
        <v>0</v>
      </c>
      <c r="CA86" s="13">
        <f t="shared" si="130"/>
        <v>0</v>
      </c>
      <c r="CB86" s="13">
        <f t="shared" si="131"/>
        <v>0</v>
      </c>
      <c r="CC86" s="13">
        <f t="shared" si="132"/>
        <v>0</v>
      </c>
      <c r="CD86" s="13">
        <f t="shared" si="133"/>
        <v>0</v>
      </c>
      <c r="CE86" s="13">
        <f t="shared" si="134"/>
        <v>0</v>
      </c>
      <c r="CF86" s="13">
        <f t="shared" si="135"/>
        <v>0</v>
      </c>
      <c r="CG86" s="13">
        <f t="shared" si="136"/>
        <v>0</v>
      </c>
      <c r="CH86" s="13">
        <f t="shared" si="137"/>
        <v>0</v>
      </c>
      <c r="CI86" s="13">
        <f t="shared" si="138"/>
        <v>0</v>
      </c>
      <c r="CJ86" s="13">
        <f t="shared" si="139"/>
        <v>0</v>
      </c>
      <c r="CK86" s="13">
        <f t="shared" si="140"/>
        <v>0</v>
      </c>
      <c r="CL86" s="13">
        <f t="shared" si="141"/>
        <v>0</v>
      </c>
      <c r="CM86" s="13">
        <f t="shared" si="142"/>
        <v>0</v>
      </c>
      <c r="CN86" s="13">
        <f t="shared" si="143"/>
        <v>0</v>
      </c>
      <c r="CO86" s="20">
        <f t="shared" si="85"/>
        <v>2E-12</v>
      </c>
      <c r="CP86" s="6">
        <v>2E-12</v>
      </c>
    </row>
    <row r="87" spans="1:94" ht="14.4" customHeight="1" x14ac:dyDescent="0.25">
      <c r="A87" s="45">
        <f t="shared" si="78"/>
        <v>82</v>
      </c>
      <c r="C87" s="55">
        <f t="shared" si="79"/>
        <v>1.9E-12</v>
      </c>
      <c r="D87" s="45">
        <f t="shared" si="86"/>
        <v>0</v>
      </c>
      <c r="E87" s="45">
        <f t="shared" si="87"/>
        <v>0</v>
      </c>
      <c r="F87" s="45">
        <f t="shared" si="88"/>
        <v>0</v>
      </c>
      <c r="G87" s="45">
        <f t="shared" si="89"/>
        <v>0</v>
      </c>
      <c r="H87" s="46">
        <f t="shared" si="90"/>
        <v>0</v>
      </c>
      <c r="I87" s="49">
        <f t="shared" si="91"/>
        <v>0</v>
      </c>
      <c r="AJ87" s="13">
        <f t="shared" si="92"/>
        <v>100</v>
      </c>
      <c r="AK87" s="13">
        <f t="shared" si="93"/>
        <v>100</v>
      </c>
      <c r="AL87" s="13">
        <f t="shared" si="94"/>
        <v>100</v>
      </c>
      <c r="AM87" s="13">
        <f t="shared" si="95"/>
        <v>100</v>
      </c>
      <c r="AN87" s="13">
        <f t="shared" si="96"/>
        <v>0</v>
      </c>
      <c r="AO87" s="13">
        <f t="shared" si="97"/>
        <v>0</v>
      </c>
      <c r="AP87" s="13">
        <f t="shared" si="98"/>
        <v>0</v>
      </c>
      <c r="AQ87" s="13">
        <f t="shared" si="99"/>
        <v>0</v>
      </c>
      <c r="AR87" s="13">
        <f t="shared" si="100"/>
        <v>0</v>
      </c>
      <c r="AS87" s="13">
        <f t="shared" si="101"/>
        <v>0</v>
      </c>
      <c r="AT87" s="13">
        <f t="shared" si="102"/>
        <v>0</v>
      </c>
      <c r="AU87" s="13">
        <f t="shared" si="103"/>
        <v>0</v>
      </c>
      <c r="AV87" s="13">
        <f t="shared" si="104"/>
        <v>0</v>
      </c>
      <c r="AW87" s="13">
        <f t="shared" si="105"/>
        <v>0</v>
      </c>
      <c r="AX87" s="13">
        <f t="shared" si="106"/>
        <v>0</v>
      </c>
      <c r="AY87" s="13">
        <f t="shared" si="107"/>
        <v>0</v>
      </c>
      <c r="AZ87" s="13">
        <f t="shared" si="108"/>
        <v>0</v>
      </c>
      <c r="BA87" s="13">
        <f t="shared" si="109"/>
        <v>0</v>
      </c>
      <c r="BB87" s="13">
        <f t="shared" si="110"/>
        <v>0</v>
      </c>
      <c r="BC87" s="13">
        <f t="shared" si="111"/>
        <v>0</v>
      </c>
      <c r="BD87" s="13">
        <f t="shared" si="112"/>
        <v>0</v>
      </c>
      <c r="BE87" s="13">
        <f t="shared" si="113"/>
        <v>0</v>
      </c>
      <c r="BF87" s="13">
        <f t="shared" si="114"/>
        <v>0</v>
      </c>
      <c r="BG87" s="13">
        <f t="shared" si="115"/>
        <v>0</v>
      </c>
      <c r="BH87" s="13">
        <f t="shared" si="116"/>
        <v>0</v>
      </c>
      <c r="BI87" s="25">
        <f t="shared" si="117"/>
        <v>0</v>
      </c>
      <c r="BJ87" s="24" t="e">
        <f t="shared" si="80"/>
        <v>#NUM!</v>
      </c>
      <c r="BK87" s="13" t="e">
        <f t="shared" si="81"/>
        <v>#NUM!</v>
      </c>
      <c r="BL87" s="13" t="e">
        <f t="shared" si="82"/>
        <v>#NUM!</v>
      </c>
      <c r="BM87" s="13" t="e">
        <f t="shared" si="83"/>
        <v>#NUM!</v>
      </c>
      <c r="BN87" s="25" t="e">
        <f t="shared" si="84"/>
        <v>#NUM!</v>
      </c>
      <c r="BO87" s="13">
        <f t="shared" si="118"/>
        <v>0</v>
      </c>
      <c r="BP87" s="13">
        <f t="shared" si="119"/>
        <v>0</v>
      </c>
      <c r="BQ87" s="13">
        <f t="shared" si="120"/>
        <v>0</v>
      </c>
      <c r="BR87" s="13">
        <f t="shared" si="121"/>
        <v>0</v>
      </c>
      <c r="BS87" s="13">
        <f t="shared" si="122"/>
        <v>0</v>
      </c>
      <c r="BT87" s="13">
        <f t="shared" si="123"/>
        <v>0</v>
      </c>
      <c r="BU87" s="13">
        <f t="shared" si="124"/>
        <v>0</v>
      </c>
      <c r="BV87" s="13">
        <f t="shared" si="125"/>
        <v>0</v>
      </c>
      <c r="BW87" s="13">
        <f t="shared" si="126"/>
        <v>0</v>
      </c>
      <c r="BX87" s="13">
        <f t="shared" si="127"/>
        <v>0</v>
      </c>
      <c r="BY87" s="13">
        <f t="shared" si="128"/>
        <v>0</v>
      </c>
      <c r="BZ87" s="13">
        <f t="shared" si="129"/>
        <v>0</v>
      </c>
      <c r="CA87" s="13">
        <f t="shared" si="130"/>
        <v>0</v>
      </c>
      <c r="CB87" s="13">
        <f t="shared" si="131"/>
        <v>0</v>
      </c>
      <c r="CC87" s="13">
        <f t="shared" si="132"/>
        <v>0</v>
      </c>
      <c r="CD87" s="13">
        <f t="shared" si="133"/>
        <v>0</v>
      </c>
      <c r="CE87" s="13">
        <f t="shared" si="134"/>
        <v>0</v>
      </c>
      <c r="CF87" s="13">
        <f t="shared" si="135"/>
        <v>0</v>
      </c>
      <c r="CG87" s="13">
        <f t="shared" si="136"/>
        <v>0</v>
      </c>
      <c r="CH87" s="13">
        <f t="shared" si="137"/>
        <v>0</v>
      </c>
      <c r="CI87" s="13">
        <f t="shared" si="138"/>
        <v>0</v>
      </c>
      <c r="CJ87" s="13">
        <f t="shared" si="139"/>
        <v>0</v>
      </c>
      <c r="CK87" s="13">
        <f t="shared" si="140"/>
        <v>0</v>
      </c>
      <c r="CL87" s="13">
        <f t="shared" si="141"/>
        <v>0</v>
      </c>
      <c r="CM87" s="13">
        <f t="shared" si="142"/>
        <v>0</v>
      </c>
      <c r="CN87" s="13">
        <f t="shared" si="143"/>
        <v>0</v>
      </c>
      <c r="CO87" s="20">
        <f t="shared" si="85"/>
        <v>1.9E-12</v>
      </c>
      <c r="CP87" s="6">
        <v>1.9E-12</v>
      </c>
    </row>
    <row r="88" spans="1:94" ht="14.4" customHeight="1" x14ac:dyDescent="0.25">
      <c r="A88" s="45">
        <f t="shared" si="78"/>
        <v>83</v>
      </c>
      <c r="C88" s="55">
        <f t="shared" si="79"/>
        <v>1.8E-12</v>
      </c>
      <c r="D88" s="45">
        <f t="shared" si="86"/>
        <v>0</v>
      </c>
      <c r="E88" s="45">
        <f t="shared" si="87"/>
        <v>0</v>
      </c>
      <c r="F88" s="45">
        <f t="shared" si="88"/>
        <v>0</v>
      </c>
      <c r="G88" s="45">
        <f t="shared" si="89"/>
        <v>0</v>
      </c>
      <c r="H88" s="46">
        <f t="shared" si="90"/>
        <v>0</v>
      </c>
      <c r="I88" s="49">
        <f t="shared" si="91"/>
        <v>0</v>
      </c>
      <c r="AJ88" s="13">
        <f t="shared" si="92"/>
        <v>100</v>
      </c>
      <c r="AK88" s="13">
        <f t="shared" si="93"/>
        <v>100</v>
      </c>
      <c r="AL88" s="13">
        <f t="shared" si="94"/>
        <v>100</v>
      </c>
      <c r="AM88" s="13">
        <f t="shared" si="95"/>
        <v>100</v>
      </c>
      <c r="AN88" s="13">
        <f t="shared" si="96"/>
        <v>0</v>
      </c>
      <c r="AO88" s="13">
        <f t="shared" si="97"/>
        <v>0</v>
      </c>
      <c r="AP88" s="13">
        <f t="shared" si="98"/>
        <v>0</v>
      </c>
      <c r="AQ88" s="13">
        <f t="shared" si="99"/>
        <v>0</v>
      </c>
      <c r="AR88" s="13">
        <f t="shared" si="100"/>
        <v>0</v>
      </c>
      <c r="AS88" s="13">
        <f t="shared" si="101"/>
        <v>0</v>
      </c>
      <c r="AT88" s="13">
        <f t="shared" si="102"/>
        <v>0</v>
      </c>
      <c r="AU88" s="13">
        <f t="shared" si="103"/>
        <v>0</v>
      </c>
      <c r="AV88" s="13">
        <f t="shared" si="104"/>
        <v>0</v>
      </c>
      <c r="AW88" s="13">
        <f t="shared" si="105"/>
        <v>0</v>
      </c>
      <c r="AX88" s="13">
        <f t="shared" si="106"/>
        <v>0</v>
      </c>
      <c r="AY88" s="13">
        <f t="shared" si="107"/>
        <v>0</v>
      </c>
      <c r="AZ88" s="13">
        <f t="shared" si="108"/>
        <v>0</v>
      </c>
      <c r="BA88" s="13">
        <f t="shared" si="109"/>
        <v>0</v>
      </c>
      <c r="BB88" s="13">
        <f t="shared" si="110"/>
        <v>0</v>
      </c>
      <c r="BC88" s="13">
        <f t="shared" si="111"/>
        <v>0</v>
      </c>
      <c r="BD88" s="13">
        <f t="shared" si="112"/>
        <v>0</v>
      </c>
      <c r="BE88" s="13">
        <f t="shared" si="113"/>
        <v>0</v>
      </c>
      <c r="BF88" s="13">
        <f t="shared" si="114"/>
        <v>0</v>
      </c>
      <c r="BG88" s="13">
        <f t="shared" si="115"/>
        <v>0</v>
      </c>
      <c r="BH88" s="13">
        <f t="shared" si="116"/>
        <v>0</v>
      </c>
      <c r="BI88" s="25">
        <f t="shared" si="117"/>
        <v>0</v>
      </c>
      <c r="BJ88" s="24" t="e">
        <f t="shared" si="80"/>
        <v>#NUM!</v>
      </c>
      <c r="BK88" s="13" t="e">
        <f t="shared" si="81"/>
        <v>#NUM!</v>
      </c>
      <c r="BL88" s="13" t="e">
        <f t="shared" si="82"/>
        <v>#NUM!</v>
      </c>
      <c r="BM88" s="13" t="e">
        <f t="shared" si="83"/>
        <v>#NUM!</v>
      </c>
      <c r="BN88" s="25" t="e">
        <f t="shared" si="84"/>
        <v>#NUM!</v>
      </c>
      <c r="BO88" s="13">
        <f t="shared" si="118"/>
        <v>0</v>
      </c>
      <c r="BP88" s="13">
        <f t="shared" si="119"/>
        <v>0</v>
      </c>
      <c r="BQ88" s="13">
        <f t="shared" si="120"/>
        <v>0</v>
      </c>
      <c r="BR88" s="13">
        <f t="shared" si="121"/>
        <v>0</v>
      </c>
      <c r="BS88" s="13">
        <f t="shared" si="122"/>
        <v>0</v>
      </c>
      <c r="BT88" s="13">
        <f t="shared" si="123"/>
        <v>0</v>
      </c>
      <c r="BU88" s="13">
        <f t="shared" si="124"/>
        <v>0</v>
      </c>
      <c r="BV88" s="13">
        <f t="shared" si="125"/>
        <v>0</v>
      </c>
      <c r="BW88" s="13">
        <f t="shared" si="126"/>
        <v>0</v>
      </c>
      <c r="BX88" s="13">
        <f t="shared" si="127"/>
        <v>0</v>
      </c>
      <c r="BY88" s="13">
        <f t="shared" si="128"/>
        <v>0</v>
      </c>
      <c r="BZ88" s="13">
        <f t="shared" si="129"/>
        <v>0</v>
      </c>
      <c r="CA88" s="13">
        <f t="shared" si="130"/>
        <v>0</v>
      </c>
      <c r="CB88" s="13">
        <f t="shared" si="131"/>
        <v>0</v>
      </c>
      <c r="CC88" s="13">
        <f t="shared" si="132"/>
        <v>0</v>
      </c>
      <c r="CD88" s="13">
        <f t="shared" si="133"/>
        <v>0</v>
      </c>
      <c r="CE88" s="13">
        <f t="shared" si="134"/>
        <v>0</v>
      </c>
      <c r="CF88" s="13">
        <f t="shared" si="135"/>
        <v>0</v>
      </c>
      <c r="CG88" s="13">
        <f t="shared" si="136"/>
        <v>0</v>
      </c>
      <c r="CH88" s="13">
        <f t="shared" si="137"/>
        <v>0</v>
      </c>
      <c r="CI88" s="13">
        <f t="shared" si="138"/>
        <v>0</v>
      </c>
      <c r="CJ88" s="13">
        <f t="shared" si="139"/>
        <v>0</v>
      </c>
      <c r="CK88" s="13">
        <f t="shared" si="140"/>
        <v>0</v>
      </c>
      <c r="CL88" s="13">
        <f t="shared" si="141"/>
        <v>0</v>
      </c>
      <c r="CM88" s="13">
        <f t="shared" si="142"/>
        <v>0</v>
      </c>
      <c r="CN88" s="13">
        <f t="shared" si="143"/>
        <v>0</v>
      </c>
      <c r="CO88" s="20">
        <f t="shared" si="85"/>
        <v>1.8E-12</v>
      </c>
      <c r="CP88" s="6">
        <v>1.8E-12</v>
      </c>
    </row>
    <row r="89" spans="1:94" ht="14.4" customHeight="1" x14ac:dyDescent="0.25">
      <c r="A89" s="45">
        <f t="shared" si="78"/>
        <v>84</v>
      </c>
      <c r="C89" s="55">
        <f t="shared" si="79"/>
        <v>1.7E-12</v>
      </c>
      <c r="D89" s="45">
        <f t="shared" si="86"/>
        <v>0</v>
      </c>
      <c r="E89" s="45">
        <f t="shared" si="87"/>
        <v>0</v>
      </c>
      <c r="F89" s="45">
        <f t="shared" si="88"/>
        <v>0</v>
      </c>
      <c r="G89" s="45">
        <f t="shared" si="89"/>
        <v>0</v>
      </c>
      <c r="H89" s="46">
        <f t="shared" si="90"/>
        <v>0</v>
      </c>
      <c r="I89" s="49">
        <f t="shared" si="91"/>
        <v>0</v>
      </c>
      <c r="AJ89" s="13">
        <f t="shared" si="92"/>
        <v>100</v>
      </c>
      <c r="AK89" s="13">
        <f t="shared" si="93"/>
        <v>100</v>
      </c>
      <c r="AL89" s="13">
        <f t="shared" si="94"/>
        <v>100</v>
      </c>
      <c r="AM89" s="13">
        <f t="shared" si="95"/>
        <v>100</v>
      </c>
      <c r="AN89" s="13">
        <f t="shared" si="96"/>
        <v>0</v>
      </c>
      <c r="AO89" s="13">
        <f t="shared" si="97"/>
        <v>0</v>
      </c>
      <c r="AP89" s="13">
        <f t="shared" si="98"/>
        <v>0</v>
      </c>
      <c r="AQ89" s="13">
        <f t="shared" si="99"/>
        <v>0</v>
      </c>
      <c r="AR89" s="13">
        <f t="shared" si="100"/>
        <v>0</v>
      </c>
      <c r="AS89" s="13">
        <f t="shared" si="101"/>
        <v>0</v>
      </c>
      <c r="AT89" s="13">
        <f t="shared" si="102"/>
        <v>0</v>
      </c>
      <c r="AU89" s="13">
        <f t="shared" si="103"/>
        <v>0</v>
      </c>
      <c r="AV89" s="13">
        <f t="shared" si="104"/>
        <v>0</v>
      </c>
      <c r="AW89" s="13">
        <f t="shared" si="105"/>
        <v>0</v>
      </c>
      <c r="AX89" s="13">
        <f t="shared" si="106"/>
        <v>0</v>
      </c>
      <c r="AY89" s="13">
        <f t="shared" si="107"/>
        <v>0</v>
      </c>
      <c r="AZ89" s="13">
        <f t="shared" si="108"/>
        <v>0</v>
      </c>
      <c r="BA89" s="13">
        <f t="shared" si="109"/>
        <v>0</v>
      </c>
      <c r="BB89" s="13">
        <f t="shared" si="110"/>
        <v>0</v>
      </c>
      <c r="BC89" s="13">
        <f t="shared" si="111"/>
        <v>0</v>
      </c>
      <c r="BD89" s="13">
        <f t="shared" si="112"/>
        <v>0</v>
      </c>
      <c r="BE89" s="13">
        <f t="shared" si="113"/>
        <v>0</v>
      </c>
      <c r="BF89" s="13">
        <f t="shared" si="114"/>
        <v>0</v>
      </c>
      <c r="BG89" s="13">
        <f t="shared" si="115"/>
        <v>0</v>
      </c>
      <c r="BH89" s="13">
        <f t="shared" si="116"/>
        <v>0</v>
      </c>
      <c r="BI89" s="25">
        <f t="shared" si="117"/>
        <v>0</v>
      </c>
      <c r="BJ89" s="24" t="e">
        <f t="shared" si="80"/>
        <v>#NUM!</v>
      </c>
      <c r="BK89" s="13" t="e">
        <f t="shared" si="81"/>
        <v>#NUM!</v>
      </c>
      <c r="BL89" s="13" t="e">
        <f t="shared" si="82"/>
        <v>#NUM!</v>
      </c>
      <c r="BM89" s="13" t="e">
        <f t="shared" si="83"/>
        <v>#NUM!</v>
      </c>
      <c r="BN89" s="25" t="e">
        <f t="shared" si="84"/>
        <v>#NUM!</v>
      </c>
      <c r="BO89" s="13">
        <f t="shared" si="118"/>
        <v>0</v>
      </c>
      <c r="BP89" s="13">
        <f t="shared" si="119"/>
        <v>0</v>
      </c>
      <c r="BQ89" s="13">
        <f t="shared" si="120"/>
        <v>0</v>
      </c>
      <c r="BR89" s="13">
        <f t="shared" si="121"/>
        <v>0</v>
      </c>
      <c r="BS89" s="13">
        <f t="shared" si="122"/>
        <v>0</v>
      </c>
      <c r="BT89" s="13">
        <f t="shared" si="123"/>
        <v>0</v>
      </c>
      <c r="BU89" s="13">
        <f t="shared" si="124"/>
        <v>0</v>
      </c>
      <c r="BV89" s="13">
        <f t="shared" si="125"/>
        <v>0</v>
      </c>
      <c r="BW89" s="13">
        <f t="shared" si="126"/>
        <v>0</v>
      </c>
      <c r="BX89" s="13">
        <f t="shared" si="127"/>
        <v>0</v>
      </c>
      <c r="BY89" s="13">
        <f t="shared" si="128"/>
        <v>0</v>
      </c>
      <c r="BZ89" s="13">
        <f t="shared" si="129"/>
        <v>0</v>
      </c>
      <c r="CA89" s="13">
        <f t="shared" si="130"/>
        <v>0</v>
      </c>
      <c r="CB89" s="13">
        <f t="shared" si="131"/>
        <v>0</v>
      </c>
      <c r="CC89" s="13">
        <f t="shared" si="132"/>
        <v>0</v>
      </c>
      <c r="CD89" s="13">
        <f t="shared" si="133"/>
        <v>0</v>
      </c>
      <c r="CE89" s="13">
        <f t="shared" si="134"/>
        <v>0</v>
      </c>
      <c r="CF89" s="13">
        <f t="shared" si="135"/>
        <v>0</v>
      </c>
      <c r="CG89" s="13">
        <f t="shared" si="136"/>
        <v>0</v>
      </c>
      <c r="CH89" s="13">
        <f t="shared" si="137"/>
        <v>0</v>
      </c>
      <c r="CI89" s="13">
        <f t="shared" si="138"/>
        <v>0</v>
      </c>
      <c r="CJ89" s="13">
        <f t="shared" si="139"/>
        <v>0</v>
      </c>
      <c r="CK89" s="13">
        <f t="shared" si="140"/>
        <v>0</v>
      </c>
      <c r="CL89" s="13">
        <f t="shared" si="141"/>
        <v>0</v>
      </c>
      <c r="CM89" s="13">
        <f t="shared" si="142"/>
        <v>0</v>
      </c>
      <c r="CN89" s="13">
        <f t="shared" si="143"/>
        <v>0</v>
      </c>
      <c r="CO89" s="20">
        <f t="shared" si="85"/>
        <v>1.7E-12</v>
      </c>
      <c r="CP89" s="6">
        <v>1.7E-12</v>
      </c>
    </row>
    <row r="90" spans="1:94" ht="14.4" customHeight="1" x14ac:dyDescent="0.25">
      <c r="A90" s="45">
        <f t="shared" si="78"/>
        <v>85</v>
      </c>
      <c r="C90" s="55">
        <f t="shared" si="79"/>
        <v>1.6E-12</v>
      </c>
      <c r="D90" s="45">
        <f t="shared" si="86"/>
        <v>0</v>
      </c>
      <c r="E90" s="45">
        <f t="shared" si="87"/>
        <v>0</v>
      </c>
      <c r="F90" s="45">
        <f t="shared" si="88"/>
        <v>0</v>
      </c>
      <c r="G90" s="45">
        <f t="shared" si="89"/>
        <v>0</v>
      </c>
      <c r="H90" s="46">
        <f t="shared" si="90"/>
        <v>0</v>
      </c>
      <c r="I90" s="49">
        <f t="shared" si="91"/>
        <v>0</v>
      </c>
      <c r="AJ90" s="13">
        <f t="shared" si="92"/>
        <v>100</v>
      </c>
      <c r="AK90" s="13">
        <f t="shared" si="93"/>
        <v>100</v>
      </c>
      <c r="AL90" s="13">
        <f t="shared" si="94"/>
        <v>100</v>
      </c>
      <c r="AM90" s="13">
        <f t="shared" si="95"/>
        <v>100</v>
      </c>
      <c r="AN90" s="13">
        <f t="shared" si="96"/>
        <v>0</v>
      </c>
      <c r="AO90" s="13">
        <f t="shared" si="97"/>
        <v>0</v>
      </c>
      <c r="AP90" s="13">
        <f t="shared" si="98"/>
        <v>0</v>
      </c>
      <c r="AQ90" s="13">
        <f t="shared" si="99"/>
        <v>0</v>
      </c>
      <c r="AR90" s="13">
        <f t="shared" si="100"/>
        <v>0</v>
      </c>
      <c r="AS90" s="13">
        <f t="shared" si="101"/>
        <v>0</v>
      </c>
      <c r="AT90" s="13">
        <f t="shared" si="102"/>
        <v>0</v>
      </c>
      <c r="AU90" s="13">
        <f t="shared" si="103"/>
        <v>0</v>
      </c>
      <c r="AV90" s="13">
        <f t="shared" si="104"/>
        <v>0</v>
      </c>
      <c r="AW90" s="13">
        <f t="shared" si="105"/>
        <v>0</v>
      </c>
      <c r="AX90" s="13">
        <f t="shared" si="106"/>
        <v>0</v>
      </c>
      <c r="AY90" s="13">
        <f t="shared" si="107"/>
        <v>0</v>
      </c>
      <c r="AZ90" s="13">
        <f t="shared" si="108"/>
        <v>0</v>
      </c>
      <c r="BA90" s="13">
        <f t="shared" si="109"/>
        <v>0</v>
      </c>
      <c r="BB90" s="13">
        <f t="shared" si="110"/>
        <v>0</v>
      </c>
      <c r="BC90" s="13">
        <f t="shared" si="111"/>
        <v>0</v>
      </c>
      <c r="BD90" s="13">
        <f t="shared" si="112"/>
        <v>0</v>
      </c>
      <c r="BE90" s="13">
        <f t="shared" si="113"/>
        <v>0</v>
      </c>
      <c r="BF90" s="13">
        <f t="shared" si="114"/>
        <v>0</v>
      </c>
      <c r="BG90" s="13">
        <f t="shared" si="115"/>
        <v>0</v>
      </c>
      <c r="BH90" s="13">
        <f t="shared" si="116"/>
        <v>0</v>
      </c>
      <c r="BI90" s="25">
        <f t="shared" si="117"/>
        <v>0</v>
      </c>
      <c r="BJ90" s="24" t="e">
        <f t="shared" si="80"/>
        <v>#NUM!</v>
      </c>
      <c r="BK90" s="13" t="e">
        <f t="shared" si="81"/>
        <v>#NUM!</v>
      </c>
      <c r="BL90" s="13" t="e">
        <f t="shared" si="82"/>
        <v>#NUM!</v>
      </c>
      <c r="BM90" s="13" t="e">
        <f t="shared" si="83"/>
        <v>#NUM!</v>
      </c>
      <c r="BN90" s="25" t="e">
        <f t="shared" si="84"/>
        <v>#NUM!</v>
      </c>
      <c r="BO90" s="13">
        <f t="shared" si="118"/>
        <v>0</v>
      </c>
      <c r="BP90" s="13">
        <f t="shared" si="119"/>
        <v>0</v>
      </c>
      <c r="BQ90" s="13">
        <f t="shared" si="120"/>
        <v>0</v>
      </c>
      <c r="BR90" s="13">
        <f t="shared" si="121"/>
        <v>0</v>
      </c>
      <c r="BS90" s="13">
        <f t="shared" si="122"/>
        <v>0</v>
      </c>
      <c r="BT90" s="13">
        <f t="shared" si="123"/>
        <v>0</v>
      </c>
      <c r="BU90" s="13">
        <f t="shared" si="124"/>
        <v>0</v>
      </c>
      <c r="BV90" s="13">
        <f t="shared" si="125"/>
        <v>0</v>
      </c>
      <c r="BW90" s="13">
        <f t="shared" si="126"/>
        <v>0</v>
      </c>
      <c r="BX90" s="13">
        <f t="shared" si="127"/>
        <v>0</v>
      </c>
      <c r="BY90" s="13">
        <f t="shared" si="128"/>
        <v>0</v>
      </c>
      <c r="BZ90" s="13">
        <f t="shared" si="129"/>
        <v>0</v>
      </c>
      <c r="CA90" s="13">
        <f t="shared" si="130"/>
        <v>0</v>
      </c>
      <c r="CB90" s="13">
        <f t="shared" si="131"/>
        <v>0</v>
      </c>
      <c r="CC90" s="13">
        <f t="shared" si="132"/>
        <v>0</v>
      </c>
      <c r="CD90" s="13">
        <f t="shared" si="133"/>
        <v>0</v>
      </c>
      <c r="CE90" s="13">
        <f t="shared" si="134"/>
        <v>0</v>
      </c>
      <c r="CF90" s="13">
        <f t="shared" si="135"/>
        <v>0</v>
      </c>
      <c r="CG90" s="13">
        <f t="shared" si="136"/>
        <v>0</v>
      </c>
      <c r="CH90" s="13">
        <f t="shared" si="137"/>
        <v>0</v>
      </c>
      <c r="CI90" s="13">
        <f t="shared" si="138"/>
        <v>0</v>
      </c>
      <c r="CJ90" s="13">
        <f t="shared" si="139"/>
        <v>0</v>
      </c>
      <c r="CK90" s="13">
        <f t="shared" si="140"/>
        <v>0</v>
      </c>
      <c r="CL90" s="13">
        <f t="shared" si="141"/>
        <v>0</v>
      </c>
      <c r="CM90" s="13">
        <f t="shared" si="142"/>
        <v>0</v>
      </c>
      <c r="CN90" s="13">
        <f t="shared" si="143"/>
        <v>0</v>
      </c>
      <c r="CO90" s="20">
        <f t="shared" si="85"/>
        <v>1.6E-12</v>
      </c>
      <c r="CP90" s="6">
        <v>1.6E-12</v>
      </c>
    </row>
    <row r="91" spans="1:94" ht="14.4" customHeight="1" x14ac:dyDescent="0.25">
      <c r="A91" s="45">
        <f t="shared" si="78"/>
        <v>86</v>
      </c>
      <c r="C91" s="55">
        <f t="shared" si="79"/>
        <v>1.5000000000000001E-12</v>
      </c>
      <c r="D91" s="45">
        <f t="shared" si="86"/>
        <v>0</v>
      </c>
      <c r="E91" s="45">
        <f t="shared" si="87"/>
        <v>0</v>
      </c>
      <c r="F91" s="45">
        <f t="shared" si="88"/>
        <v>0</v>
      </c>
      <c r="G91" s="45">
        <f t="shared" si="89"/>
        <v>0</v>
      </c>
      <c r="H91" s="46">
        <f t="shared" si="90"/>
        <v>0</v>
      </c>
      <c r="I91" s="49">
        <f t="shared" si="91"/>
        <v>0</v>
      </c>
      <c r="AJ91" s="13">
        <f t="shared" si="92"/>
        <v>100</v>
      </c>
      <c r="AK91" s="13">
        <f t="shared" si="93"/>
        <v>100</v>
      </c>
      <c r="AL91" s="13">
        <f t="shared" si="94"/>
        <v>100</v>
      </c>
      <c r="AM91" s="13">
        <f t="shared" si="95"/>
        <v>100</v>
      </c>
      <c r="AN91" s="13">
        <f t="shared" si="96"/>
        <v>0</v>
      </c>
      <c r="AO91" s="13">
        <f t="shared" si="97"/>
        <v>0</v>
      </c>
      <c r="AP91" s="13">
        <f t="shared" si="98"/>
        <v>0</v>
      </c>
      <c r="AQ91" s="13">
        <f t="shared" si="99"/>
        <v>0</v>
      </c>
      <c r="AR91" s="13">
        <f t="shared" si="100"/>
        <v>0</v>
      </c>
      <c r="AS91" s="13">
        <f t="shared" si="101"/>
        <v>0</v>
      </c>
      <c r="AT91" s="13">
        <f t="shared" si="102"/>
        <v>0</v>
      </c>
      <c r="AU91" s="13">
        <f t="shared" si="103"/>
        <v>0</v>
      </c>
      <c r="AV91" s="13">
        <f t="shared" si="104"/>
        <v>0</v>
      </c>
      <c r="AW91" s="13">
        <f t="shared" si="105"/>
        <v>0</v>
      </c>
      <c r="AX91" s="13">
        <f t="shared" si="106"/>
        <v>0</v>
      </c>
      <c r="AY91" s="13">
        <f t="shared" si="107"/>
        <v>0</v>
      </c>
      <c r="AZ91" s="13">
        <f t="shared" si="108"/>
        <v>0</v>
      </c>
      <c r="BA91" s="13">
        <f t="shared" si="109"/>
        <v>0</v>
      </c>
      <c r="BB91" s="13">
        <f t="shared" si="110"/>
        <v>0</v>
      </c>
      <c r="BC91" s="13">
        <f t="shared" si="111"/>
        <v>0</v>
      </c>
      <c r="BD91" s="13">
        <f t="shared" si="112"/>
        <v>0</v>
      </c>
      <c r="BE91" s="13">
        <f t="shared" si="113"/>
        <v>0</v>
      </c>
      <c r="BF91" s="13">
        <f t="shared" si="114"/>
        <v>0</v>
      </c>
      <c r="BG91" s="13">
        <f t="shared" si="115"/>
        <v>0</v>
      </c>
      <c r="BH91" s="13">
        <f t="shared" si="116"/>
        <v>0</v>
      </c>
      <c r="BI91" s="25">
        <f t="shared" si="117"/>
        <v>0</v>
      </c>
      <c r="BJ91" s="24" t="e">
        <f t="shared" si="80"/>
        <v>#NUM!</v>
      </c>
      <c r="BK91" s="13" t="e">
        <f t="shared" si="81"/>
        <v>#NUM!</v>
      </c>
      <c r="BL91" s="13" t="e">
        <f t="shared" si="82"/>
        <v>#NUM!</v>
      </c>
      <c r="BM91" s="13" t="e">
        <f t="shared" si="83"/>
        <v>#NUM!</v>
      </c>
      <c r="BN91" s="25" t="e">
        <f t="shared" si="84"/>
        <v>#NUM!</v>
      </c>
      <c r="BO91" s="13">
        <f t="shared" si="118"/>
        <v>0</v>
      </c>
      <c r="BP91" s="13">
        <f t="shared" si="119"/>
        <v>0</v>
      </c>
      <c r="BQ91" s="13">
        <f t="shared" si="120"/>
        <v>0</v>
      </c>
      <c r="BR91" s="13">
        <f t="shared" si="121"/>
        <v>0</v>
      </c>
      <c r="BS91" s="13">
        <f t="shared" si="122"/>
        <v>0</v>
      </c>
      <c r="BT91" s="13">
        <f t="shared" si="123"/>
        <v>0</v>
      </c>
      <c r="BU91" s="13">
        <f t="shared" si="124"/>
        <v>0</v>
      </c>
      <c r="BV91" s="13">
        <f t="shared" si="125"/>
        <v>0</v>
      </c>
      <c r="BW91" s="13">
        <f t="shared" si="126"/>
        <v>0</v>
      </c>
      <c r="BX91" s="13">
        <f t="shared" si="127"/>
        <v>0</v>
      </c>
      <c r="BY91" s="13">
        <f t="shared" si="128"/>
        <v>0</v>
      </c>
      <c r="BZ91" s="13">
        <f t="shared" si="129"/>
        <v>0</v>
      </c>
      <c r="CA91" s="13">
        <f t="shared" si="130"/>
        <v>0</v>
      </c>
      <c r="CB91" s="13">
        <f t="shared" si="131"/>
        <v>0</v>
      </c>
      <c r="CC91" s="13">
        <f t="shared" si="132"/>
        <v>0</v>
      </c>
      <c r="CD91" s="13">
        <f t="shared" si="133"/>
        <v>0</v>
      </c>
      <c r="CE91" s="13">
        <f t="shared" si="134"/>
        <v>0</v>
      </c>
      <c r="CF91" s="13">
        <f t="shared" si="135"/>
        <v>0</v>
      </c>
      <c r="CG91" s="13">
        <f t="shared" si="136"/>
        <v>0</v>
      </c>
      <c r="CH91" s="13">
        <f t="shared" si="137"/>
        <v>0</v>
      </c>
      <c r="CI91" s="13">
        <f t="shared" si="138"/>
        <v>0</v>
      </c>
      <c r="CJ91" s="13">
        <f t="shared" si="139"/>
        <v>0</v>
      </c>
      <c r="CK91" s="13">
        <f t="shared" si="140"/>
        <v>0</v>
      </c>
      <c r="CL91" s="13">
        <f t="shared" si="141"/>
        <v>0</v>
      </c>
      <c r="CM91" s="13">
        <f t="shared" si="142"/>
        <v>0</v>
      </c>
      <c r="CN91" s="13">
        <f t="shared" si="143"/>
        <v>0</v>
      </c>
      <c r="CO91" s="20">
        <f t="shared" si="85"/>
        <v>1.5000000000000001E-12</v>
      </c>
      <c r="CP91" s="6">
        <v>1.5000000000000001E-12</v>
      </c>
    </row>
    <row r="92" spans="1:94" ht="14.4" customHeight="1" x14ac:dyDescent="0.25">
      <c r="A92" s="45">
        <f t="shared" si="78"/>
        <v>87</v>
      </c>
      <c r="C92" s="55">
        <f t="shared" si="79"/>
        <v>1.4000000000000001E-12</v>
      </c>
      <c r="D92" s="45">
        <f t="shared" si="86"/>
        <v>0</v>
      </c>
      <c r="E92" s="45">
        <f t="shared" si="87"/>
        <v>0</v>
      </c>
      <c r="F92" s="45">
        <f t="shared" si="88"/>
        <v>0</v>
      </c>
      <c r="G92" s="45">
        <f t="shared" si="89"/>
        <v>0</v>
      </c>
      <c r="H92" s="46">
        <f t="shared" si="90"/>
        <v>0</v>
      </c>
      <c r="I92" s="49">
        <f t="shared" si="91"/>
        <v>0</v>
      </c>
      <c r="AJ92" s="13">
        <f t="shared" si="92"/>
        <v>100</v>
      </c>
      <c r="AK92" s="13">
        <f t="shared" si="93"/>
        <v>100</v>
      </c>
      <c r="AL92" s="13">
        <f t="shared" si="94"/>
        <v>100</v>
      </c>
      <c r="AM92" s="13">
        <f t="shared" si="95"/>
        <v>100</v>
      </c>
      <c r="AN92" s="13">
        <f t="shared" si="96"/>
        <v>0</v>
      </c>
      <c r="AO92" s="13">
        <f t="shared" si="97"/>
        <v>0</v>
      </c>
      <c r="AP92" s="13">
        <f t="shared" si="98"/>
        <v>0</v>
      </c>
      <c r="AQ92" s="13">
        <f t="shared" si="99"/>
        <v>0</v>
      </c>
      <c r="AR92" s="13">
        <f t="shared" si="100"/>
        <v>0</v>
      </c>
      <c r="AS92" s="13">
        <f t="shared" si="101"/>
        <v>0</v>
      </c>
      <c r="AT92" s="13">
        <f t="shared" si="102"/>
        <v>0</v>
      </c>
      <c r="AU92" s="13">
        <f t="shared" si="103"/>
        <v>0</v>
      </c>
      <c r="AV92" s="13">
        <f t="shared" si="104"/>
        <v>0</v>
      </c>
      <c r="AW92" s="13">
        <f t="shared" si="105"/>
        <v>0</v>
      </c>
      <c r="AX92" s="13">
        <f t="shared" si="106"/>
        <v>0</v>
      </c>
      <c r="AY92" s="13">
        <f t="shared" si="107"/>
        <v>0</v>
      </c>
      <c r="AZ92" s="13">
        <f t="shared" si="108"/>
        <v>0</v>
      </c>
      <c r="BA92" s="13">
        <f t="shared" si="109"/>
        <v>0</v>
      </c>
      <c r="BB92" s="13">
        <f t="shared" si="110"/>
        <v>0</v>
      </c>
      <c r="BC92" s="13">
        <f t="shared" si="111"/>
        <v>0</v>
      </c>
      <c r="BD92" s="13">
        <f t="shared" si="112"/>
        <v>0</v>
      </c>
      <c r="BE92" s="13">
        <f t="shared" si="113"/>
        <v>0</v>
      </c>
      <c r="BF92" s="13">
        <f t="shared" si="114"/>
        <v>0</v>
      </c>
      <c r="BG92" s="13">
        <f t="shared" si="115"/>
        <v>0</v>
      </c>
      <c r="BH92" s="13">
        <f t="shared" si="116"/>
        <v>0</v>
      </c>
      <c r="BI92" s="25">
        <f t="shared" si="117"/>
        <v>0</v>
      </c>
      <c r="BJ92" s="24" t="e">
        <f t="shared" si="80"/>
        <v>#NUM!</v>
      </c>
      <c r="BK92" s="13" t="e">
        <f t="shared" si="81"/>
        <v>#NUM!</v>
      </c>
      <c r="BL92" s="13" t="e">
        <f t="shared" si="82"/>
        <v>#NUM!</v>
      </c>
      <c r="BM92" s="13" t="e">
        <f t="shared" si="83"/>
        <v>#NUM!</v>
      </c>
      <c r="BN92" s="25" t="e">
        <f t="shared" si="84"/>
        <v>#NUM!</v>
      </c>
      <c r="BO92" s="13">
        <f t="shared" si="118"/>
        <v>0</v>
      </c>
      <c r="BP92" s="13">
        <f t="shared" si="119"/>
        <v>0</v>
      </c>
      <c r="BQ92" s="13">
        <f t="shared" si="120"/>
        <v>0</v>
      </c>
      <c r="BR92" s="13">
        <f t="shared" si="121"/>
        <v>0</v>
      </c>
      <c r="BS92" s="13">
        <f t="shared" si="122"/>
        <v>0</v>
      </c>
      <c r="BT92" s="13">
        <f t="shared" si="123"/>
        <v>0</v>
      </c>
      <c r="BU92" s="13">
        <f t="shared" si="124"/>
        <v>0</v>
      </c>
      <c r="BV92" s="13">
        <f t="shared" si="125"/>
        <v>0</v>
      </c>
      <c r="BW92" s="13">
        <f t="shared" si="126"/>
        <v>0</v>
      </c>
      <c r="BX92" s="13">
        <f t="shared" si="127"/>
        <v>0</v>
      </c>
      <c r="BY92" s="13">
        <f t="shared" si="128"/>
        <v>0</v>
      </c>
      <c r="BZ92" s="13">
        <f t="shared" si="129"/>
        <v>0</v>
      </c>
      <c r="CA92" s="13">
        <f t="shared" si="130"/>
        <v>0</v>
      </c>
      <c r="CB92" s="13">
        <f t="shared" si="131"/>
        <v>0</v>
      </c>
      <c r="CC92" s="13">
        <f t="shared" si="132"/>
        <v>0</v>
      </c>
      <c r="CD92" s="13">
        <f t="shared" si="133"/>
        <v>0</v>
      </c>
      <c r="CE92" s="13">
        <f t="shared" si="134"/>
        <v>0</v>
      </c>
      <c r="CF92" s="13">
        <f t="shared" si="135"/>
        <v>0</v>
      </c>
      <c r="CG92" s="13">
        <f t="shared" si="136"/>
        <v>0</v>
      </c>
      <c r="CH92" s="13">
        <f t="shared" si="137"/>
        <v>0</v>
      </c>
      <c r="CI92" s="13">
        <f t="shared" si="138"/>
        <v>0</v>
      </c>
      <c r="CJ92" s="13">
        <f t="shared" si="139"/>
        <v>0</v>
      </c>
      <c r="CK92" s="13">
        <f t="shared" si="140"/>
        <v>0</v>
      </c>
      <c r="CL92" s="13">
        <f t="shared" si="141"/>
        <v>0</v>
      </c>
      <c r="CM92" s="13">
        <f t="shared" si="142"/>
        <v>0</v>
      </c>
      <c r="CN92" s="13">
        <f t="shared" si="143"/>
        <v>0</v>
      </c>
      <c r="CO92" s="20">
        <f t="shared" si="85"/>
        <v>1.4000000000000001E-12</v>
      </c>
      <c r="CP92" s="6">
        <v>1.4000000000000001E-12</v>
      </c>
    </row>
    <row r="93" spans="1:94" ht="14.4" customHeight="1" x14ac:dyDescent="0.25">
      <c r="A93" s="45">
        <f t="shared" si="78"/>
        <v>88</v>
      </c>
      <c r="C93" s="55">
        <f t="shared" si="79"/>
        <v>1.2999999999999999E-12</v>
      </c>
      <c r="D93" s="45">
        <f t="shared" si="86"/>
        <v>0</v>
      </c>
      <c r="E93" s="45">
        <f t="shared" si="87"/>
        <v>0</v>
      </c>
      <c r="F93" s="45">
        <f t="shared" si="88"/>
        <v>0</v>
      </c>
      <c r="G93" s="45">
        <f t="shared" si="89"/>
        <v>0</v>
      </c>
      <c r="H93" s="46">
        <f t="shared" si="90"/>
        <v>0</v>
      </c>
      <c r="I93" s="49">
        <f t="shared" si="91"/>
        <v>0</v>
      </c>
      <c r="AJ93" s="13">
        <f t="shared" si="92"/>
        <v>100</v>
      </c>
      <c r="AK93" s="13">
        <f t="shared" si="93"/>
        <v>100</v>
      </c>
      <c r="AL93" s="13">
        <f t="shared" si="94"/>
        <v>100</v>
      </c>
      <c r="AM93" s="13">
        <f t="shared" si="95"/>
        <v>100</v>
      </c>
      <c r="AN93" s="13">
        <f t="shared" si="96"/>
        <v>0</v>
      </c>
      <c r="AO93" s="13">
        <f t="shared" si="97"/>
        <v>0</v>
      </c>
      <c r="AP93" s="13">
        <f t="shared" si="98"/>
        <v>0</v>
      </c>
      <c r="AQ93" s="13">
        <f t="shared" si="99"/>
        <v>0</v>
      </c>
      <c r="AR93" s="13">
        <f t="shared" si="100"/>
        <v>0</v>
      </c>
      <c r="AS93" s="13">
        <f t="shared" si="101"/>
        <v>0</v>
      </c>
      <c r="AT93" s="13">
        <f t="shared" si="102"/>
        <v>0</v>
      </c>
      <c r="AU93" s="13">
        <f t="shared" si="103"/>
        <v>0</v>
      </c>
      <c r="AV93" s="13">
        <f t="shared" si="104"/>
        <v>0</v>
      </c>
      <c r="AW93" s="13">
        <f t="shared" si="105"/>
        <v>0</v>
      </c>
      <c r="AX93" s="13">
        <f t="shared" si="106"/>
        <v>0</v>
      </c>
      <c r="AY93" s="13">
        <f t="shared" si="107"/>
        <v>0</v>
      </c>
      <c r="AZ93" s="13">
        <f t="shared" si="108"/>
        <v>0</v>
      </c>
      <c r="BA93" s="13">
        <f t="shared" si="109"/>
        <v>0</v>
      </c>
      <c r="BB93" s="13">
        <f t="shared" si="110"/>
        <v>0</v>
      </c>
      <c r="BC93" s="13">
        <f t="shared" si="111"/>
        <v>0</v>
      </c>
      <c r="BD93" s="13">
        <f t="shared" si="112"/>
        <v>0</v>
      </c>
      <c r="BE93" s="13">
        <f t="shared" si="113"/>
        <v>0</v>
      </c>
      <c r="BF93" s="13">
        <f t="shared" si="114"/>
        <v>0</v>
      </c>
      <c r="BG93" s="13">
        <f t="shared" si="115"/>
        <v>0</v>
      </c>
      <c r="BH93" s="13">
        <f t="shared" si="116"/>
        <v>0</v>
      </c>
      <c r="BI93" s="25">
        <f t="shared" si="117"/>
        <v>0</v>
      </c>
      <c r="BJ93" s="24" t="e">
        <f t="shared" si="80"/>
        <v>#NUM!</v>
      </c>
      <c r="BK93" s="13" t="e">
        <f t="shared" si="81"/>
        <v>#NUM!</v>
      </c>
      <c r="BL93" s="13" t="e">
        <f t="shared" si="82"/>
        <v>#NUM!</v>
      </c>
      <c r="BM93" s="13" t="e">
        <f t="shared" si="83"/>
        <v>#NUM!</v>
      </c>
      <c r="BN93" s="25" t="e">
        <f t="shared" si="84"/>
        <v>#NUM!</v>
      </c>
      <c r="BO93" s="13">
        <f t="shared" si="118"/>
        <v>0</v>
      </c>
      <c r="BP93" s="13">
        <f t="shared" si="119"/>
        <v>0</v>
      </c>
      <c r="BQ93" s="13">
        <f t="shared" si="120"/>
        <v>0</v>
      </c>
      <c r="BR93" s="13">
        <f t="shared" si="121"/>
        <v>0</v>
      </c>
      <c r="BS93" s="13">
        <f t="shared" si="122"/>
        <v>0</v>
      </c>
      <c r="BT93" s="13">
        <f t="shared" si="123"/>
        <v>0</v>
      </c>
      <c r="BU93" s="13">
        <f t="shared" si="124"/>
        <v>0</v>
      </c>
      <c r="BV93" s="13">
        <f t="shared" si="125"/>
        <v>0</v>
      </c>
      <c r="BW93" s="13">
        <f t="shared" si="126"/>
        <v>0</v>
      </c>
      <c r="BX93" s="13">
        <f t="shared" si="127"/>
        <v>0</v>
      </c>
      <c r="BY93" s="13">
        <f t="shared" si="128"/>
        <v>0</v>
      </c>
      <c r="BZ93" s="13">
        <f t="shared" si="129"/>
        <v>0</v>
      </c>
      <c r="CA93" s="13">
        <f t="shared" si="130"/>
        <v>0</v>
      </c>
      <c r="CB93" s="13">
        <f t="shared" si="131"/>
        <v>0</v>
      </c>
      <c r="CC93" s="13">
        <f t="shared" si="132"/>
        <v>0</v>
      </c>
      <c r="CD93" s="13">
        <f t="shared" si="133"/>
        <v>0</v>
      </c>
      <c r="CE93" s="13">
        <f t="shared" si="134"/>
        <v>0</v>
      </c>
      <c r="CF93" s="13">
        <f t="shared" si="135"/>
        <v>0</v>
      </c>
      <c r="CG93" s="13">
        <f t="shared" si="136"/>
        <v>0</v>
      </c>
      <c r="CH93" s="13">
        <f t="shared" si="137"/>
        <v>0</v>
      </c>
      <c r="CI93" s="13">
        <f t="shared" si="138"/>
        <v>0</v>
      </c>
      <c r="CJ93" s="13">
        <f t="shared" si="139"/>
        <v>0</v>
      </c>
      <c r="CK93" s="13">
        <f t="shared" si="140"/>
        <v>0</v>
      </c>
      <c r="CL93" s="13">
        <f t="shared" si="141"/>
        <v>0</v>
      </c>
      <c r="CM93" s="13">
        <f t="shared" si="142"/>
        <v>0</v>
      </c>
      <c r="CN93" s="13">
        <f t="shared" si="143"/>
        <v>0</v>
      </c>
      <c r="CO93" s="20">
        <f t="shared" si="85"/>
        <v>1.2999999999999999E-12</v>
      </c>
      <c r="CP93" s="6">
        <v>1.2999999999999999E-12</v>
      </c>
    </row>
    <row r="94" spans="1:94" ht="14.4" customHeight="1" x14ac:dyDescent="0.25">
      <c r="A94" s="45">
        <f t="shared" si="78"/>
        <v>89</v>
      </c>
      <c r="C94" s="55">
        <f t="shared" si="79"/>
        <v>1.1999999999999999E-12</v>
      </c>
      <c r="D94" s="45">
        <f t="shared" si="86"/>
        <v>0</v>
      </c>
      <c r="E94" s="45">
        <f t="shared" si="87"/>
        <v>0</v>
      </c>
      <c r="F94" s="45">
        <f t="shared" si="88"/>
        <v>0</v>
      </c>
      <c r="G94" s="45">
        <f t="shared" si="89"/>
        <v>0</v>
      </c>
      <c r="H94" s="46">
        <f t="shared" si="90"/>
        <v>0</v>
      </c>
      <c r="I94" s="49">
        <f t="shared" si="91"/>
        <v>0</v>
      </c>
      <c r="AJ94" s="13">
        <f t="shared" si="92"/>
        <v>100</v>
      </c>
      <c r="AK94" s="13">
        <f t="shared" si="93"/>
        <v>100</v>
      </c>
      <c r="AL94" s="13">
        <f t="shared" si="94"/>
        <v>100</v>
      </c>
      <c r="AM94" s="13">
        <f t="shared" si="95"/>
        <v>100</v>
      </c>
      <c r="AN94" s="13">
        <f t="shared" si="96"/>
        <v>0</v>
      </c>
      <c r="AO94" s="13">
        <f t="shared" si="97"/>
        <v>0</v>
      </c>
      <c r="AP94" s="13">
        <f t="shared" si="98"/>
        <v>0</v>
      </c>
      <c r="AQ94" s="13">
        <f t="shared" si="99"/>
        <v>0</v>
      </c>
      <c r="AR94" s="13">
        <f t="shared" si="100"/>
        <v>0</v>
      </c>
      <c r="AS94" s="13">
        <f t="shared" si="101"/>
        <v>0</v>
      </c>
      <c r="AT94" s="13">
        <f t="shared" si="102"/>
        <v>0</v>
      </c>
      <c r="AU94" s="13">
        <f t="shared" si="103"/>
        <v>0</v>
      </c>
      <c r="AV94" s="13">
        <f t="shared" si="104"/>
        <v>0</v>
      </c>
      <c r="AW94" s="13">
        <f t="shared" si="105"/>
        <v>0</v>
      </c>
      <c r="AX94" s="13">
        <f t="shared" si="106"/>
        <v>0</v>
      </c>
      <c r="AY94" s="13">
        <f t="shared" si="107"/>
        <v>0</v>
      </c>
      <c r="AZ94" s="13">
        <f t="shared" si="108"/>
        <v>0</v>
      </c>
      <c r="BA94" s="13">
        <f t="shared" si="109"/>
        <v>0</v>
      </c>
      <c r="BB94" s="13">
        <f t="shared" si="110"/>
        <v>0</v>
      </c>
      <c r="BC94" s="13">
        <f t="shared" si="111"/>
        <v>0</v>
      </c>
      <c r="BD94" s="13">
        <f t="shared" si="112"/>
        <v>0</v>
      </c>
      <c r="BE94" s="13">
        <f t="shared" si="113"/>
        <v>0</v>
      </c>
      <c r="BF94" s="13">
        <f t="shared" si="114"/>
        <v>0</v>
      </c>
      <c r="BG94" s="13">
        <f t="shared" si="115"/>
        <v>0</v>
      </c>
      <c r="BH94" s="13">
        <f t="shared" si="116"/>
        <v>0</v>
      </c>
      <c r="BI94" s="25">
        <f t="shared" si="117"/>
        <v>0</v>
      </c>
      <c r="BJ94" s="24" t="e">
        <f t="shared" si="80"/>
        <v>#NUM!</v>
      </c>
      <c r="BK94" s="13" t="e">
        <f t="shared" si="81"/>
        <v>#NUM!</v>
      </c>
      <c r="BL94" s="13" t="e">
        <f t="shared" si="82"/>
        <v>#NUM!</v>
      </c>
      <c r="BM94" s="13" t="e">
        <f t="shared" si="83"/>
        <v>#NUM!</v>
      </c>
      <c r="BN94" s="25" t="e">
        <f t="shared" si="84"/>
        <v>#NUM!</v>
      </c>
      <c r="BO94" s="13">
        <f t="shared" si="118"/>
        <v>0</v>
      </c>
      <c r="BP94" s="13">
        <f t="shared" si="119"/>
        <v>0</v>
      </c>
      <c r="BQ94" s="13">
        <f t="shared" si="120"/>
        <v>0</v>
      </c>
      <c r="BR94" s="13">
        <f t="shared" si="121"/>
        <v>0</v>
      </c>
      <c r="BS94" s="13">
        <f t="shared" si="122"/>
        <v>0</v>
      </c>
      <c r="BT94" s="13">
        <f t="shared" si="123"/>
        <v>0</v>
      </c>
      <c r="BU94" s="13">
        <f t="shared" si="124"/>
        <v>0</v>
      </c>
      <c r="BV94" s="13">
        <f t="shared" si="125"/>
        <v>0</v>
      </c>
      <c r="BW94" s="13">
        <f t="shared" si="126"/>
        <v>0</v>
      </c>
      <c r="BX94" s="13">
        <f t="shared" si="127"/>
        <v>0</v>
      </c>
      <c r="BY94" s="13">
        <f t="shared" si="128"/>
        <v>0</v>
      </c>
      <c r="BZ94" s="13">
        <f t="shared" si="129"/>
        <v>0</v>
      </c>
      <c r="CA94" s="13">
        <f t="shared" si="130"/>
        <v>0</v>
      </c>
      <c r="CB94" s="13">
        <f t="shared" si="131"/>
        <v>0</v>
      </c>
      <c r="CC94" s="13">
        <f t="shared" si="132"/>
        <v>0</v>
      </c>
      <c r="CD94" s="13">
        <f t="shared" si="133"/>
        <v>0</v>
      </c>
      <c r="CE94" s="13">
        <f t="shared" si="134"/>
        <v>0</v>
      </c>
      <c r="CF94" s="13">
        <f t="shared" si="135"/>
        <v>0</v>
      </c>
      <c r="CG94" s="13">
        <f t="shared" si="136"/>
        <v>0</v>
      </c>
      <c r="CH94" s="13">
        <f t="shared" si="137"/>
        <v>0</v>
      </c>
      <c r="CI94" s="13">
        <f t="shared" si="138"/>
        <v>0</v>
      </c>
      <c r="CJ94" s="13">
        <f t="shared" si="139"/>
        <v>0</v>
      </c>
      <c r="CK94" s="13">
        <f t="shared" si="140"/>
        <v>0</v>
      </c>
      <c r="CL94" s="13">
        <f t="shared" si="141"/>
        <v>0</v>
      </c>
      <c r="CM94" s="13">
        <f t="shared" si="142"/>
        <v>0</v>
      </c>
      <c r="CN94" s="13">
        <f t="shared" si="143"/>
        <v>0</v>
      </c>
      <c r="CO94" s="20">
        <f t="shared" si="85"/>
        <v>1.1999999999999999E-12</v>
      </c>
      <c r="CP94" s="6">
        <v>1.1999999999999999E-12</v>
      </c>
    </row>
    <row r="95" spans="1:94" ht="14.4" customHeight="1" x14ac:dyDescent="0.25">
      <c r="A95" s="45">
        <f t="shared" si="78"/>
        <v>90</v>
      </c>
      <c r="C95" s="55">
        <f t="shared" si="79"/>
        <v>1.1E-12</v>
      </c>
      <c r="D95" s="45">
        <f t="shared" si="86"/>
        <v>0</v>
      </c>
      <c r="E95" s="45">
        <f t="shared" si="87"/>
        <v>0</v>
      </c>
      <c r="F95" s="45">
        <f t="shared" si="88"/>
        <v>0</v>
      </c>
      <c r="G95" s="45">
        <f t="shared" si="89"/>
        <v>0</v>
      </c>
      <c r="H95" s="46">
        <f t="shared" si="90"/>
        <v>0</v>
      </c>
      <c r="I95" s="49">
        <f t="shared" si="91"/>
        <v>0</v>
      </c>
      <c r="AJ95" s="13">
        <f t="shared" si="92"/>
        <v>100</v>
      </c>
      <c r="AK95" s="13">
        <f t="shared" si="93"/>
        <v>100</v>
      </c>
      <c r="AL95" s="13">
        <f t="shared" si="94"/>
        <v>100</v>
      </c>
      <c r="AM95" s="13">
        <f t="shared" si="95"/>
        <v>100</v>
      </c>
      <c r="AN95" s="13">
        <f t="shared" si="96"/>
        <v>0</v>
      </c>
      <c r="AO95" s="13">
        <f t="shared" si="97"/>
        <v>0</v>
      </c>
      <c r="AP95" s="13">
        <f t="shared" si="98"/>
        <v>0</v>
      </c>
      <c r="AQ95" s="13">
        <f t="shared" si="99"/>
        <v>0</v>
      </c>
      <c r="AR95" s="13">
        <f t="shared" si="100"/>
        <v>0</v>
      </c>
      <c r="AS95" s="13">
        <f t="shared" si="101"/>
        <v>0</v>
      </c>
      <c r="AT95" s="13">
        <f t="shared" si="102"/>
        <v>0</v>
      </c>
      <c r="AU95" s="13">
        <f t="shared" si="103"/>
        <v>0</v>
      </c>
      <c r="AV95" s="13">
        <f t="shared" si="104"/>
        <v>0</v>
      </c>
      <c r="AW95" s="13">
        <f t="shared" si="105"/>
        <v>0</v>
      </c>
      <c r="AX95" s="13">
        <f t="shared" si="106"/>
        <v>0</v>
      </c>
      <c r="AY95" s="13">
        <f t="shared" si="107"/>
        <v>0</v>
      </c>
      <c r="AZ95" s="13">
        <f t="shared" si="108"/>
        <v>0</v>
      </c>
      <c r="BA95" s="13">
        <f t="shared" si="109"/>
        <v>0</v>
      </c>
      <c r="BB95" s="13">
        <f t="shared" si="110"/>
        <v>0</v>
      </c>
      <c r="BC95" s="13">
        <f t="shared" si="111"/>
        <v>0</v>
      </c>
      <c r="BD95" s="13">
        <f t="shared" si="112"/>
        <v>0</v>
      </c>
      <c r="BE95" s="13">
        <f t="shared" si="113"/>
        <v>0</v>
      </c>
      <c r="BF95" s="13">
        <f t="shared" si="114"/>
        <v>0</v>
      </c>
      <c r="BG95" s="13">
        <f t="shared" si="115"/>
        <v>0</v>
      </c>
      <c r="BH95" s="13">
        <f t="shared" si="116"/>
        <v>0</v>
      </c>
      <c r="BI95" s="25">
        <f t="shared" si="117"/>
        <v>0</v>
      </c>
      <c r="BJ95" s="24" t="e">
        <f t="shared" si="80"/>
        <v>#NUM!</v>
      </c>
      <c r="BK95" s="13" t="e">
        <f t="shared" si="81"/>
        <v>#NUM!</v>
      </c>
      <c r="BL95" s="13" t="e">
        <f t="shared" si="82"/>
        <v>#NUM!</v>
      </c>
      <c r="BM95" s="13" t="e">
        <f t="shared" si="83"/>
        <v>#NUM!</v>
      </c>
      <c r="BN95" s="25" t="e">
        <f t="shared" si="84"/>
        <v>#NUM!</v>
      </c>
      <c r="BO95" s="13">
        <f t="shared" si="118"/>
        <v>0</v>
      </c>
      <c r="BP95" s="13">
        <f t="shared" si="119"/>
        <v>0</v>
      </c>
      <c r="BQ95" s="13">
        <f t="shared" si="120"/>
        <v>0</v>
      </c>
      <c r="BR95" s="13">
        <f t="shared" si="121"/>
        <v>0</v>
      </c>
      <c r="BS95" s="13">
        <f t="shared" si="122"/>
        <v>0</v>
      </c>
      <c r="BT95" s="13">
        <f t="shared" si="123"/>
        <v>0</v>
      </c>
      <c r="BU95" s="13">
        <f t="shared" si="124"/>
        <v>0</v>
      </c>
      <c r="BV95" s="13">
        <f t="shared" si="125"/>
        <v>0</v>
      </c>
      <c r="BW95" s="13">
        <f t="shared" si="126"/>
        <v>0</v>
      </c>
      <c r="BX95" s="13">
        <f t="shared" si="127"/>
        <v>0</v>
      </c>
      <c r="BY95" s="13">
        <f t="shared" si="128"/>
        <v>0</v>
      </c>
      <c r="BZ95" s="13">
        <f t="shared" si="129"/>
        <v>0</v>
      </c>
      <c r="CA95" s="13">
        <f t="shared" si="130"/>
        <v>0</v>
      </c>
      <c r="CB95" s="13">
        <f t="shared" si="131"/>
        <v>0</v>
      </c>
      <c r="CC95" s="13">
        <f t="shared" si="132"/>
        <v>0</v>
      </c>
      <c r="CD95" s="13">
        <f t="shared" si="133"/>
        <v>0</v>
      </c>
      <c r="CE95" s="13">
        <f t="shared" si="134"/>
        <v>0</v>
      </c>
      <c r="CF95" s="13">
        <f t="shared" si="135"/>
        <v>0</v>
      </c>
      <c r="CG95" s="13">
        <f t="shared" si="136"/>
        <v>0</v>
      </c>
      <c r="CH95" s="13">
        <f t="shared" si="137"/>
        <v>0</v>
      </c>
      <c r="CI95" s="13">
        <f t="shared" si="138"/>
        <v>0</v>
      </c>
      <c r="CJ95" s="13">
        <f t="shared" si="139"/>
        <v>0</v>
      </c>
      <c r="CK95" s="13">
        <f t="shared" si="140"/>
        <v>0</v>
      </c>
      <c r="CL95" s="13">
        <f t="shared" si="141"/>
        <v>0</v>
      </c>
      <c r="CM95" s="13">
        <f t="shared" si="142"/>
        <v>0</v>
      </c>
      <c r="CN95" s="13">
        <f t="shared" si="143"/>
        <v>0</v>
      </c>
      <c r="CO95" s="20">
        <f t="shared" si="85"/>
        <v>1.1E-12</v>
      </c>
      <c r="CP95" s="6">
        <v>1.1E-12</v>
      </c>
    </row>
    <row r="96" spans="1:94" ht="14.4" customHeight="1" x14ac:dyDescent="0.25">
      <c r="A96" s="45">
        <f t="shared" si="78"/>
        <v>91</v>
      </c>
      <c r="C96" s="55">
        <f t="shared" si="79"/>
        <v>9.9999999999999998E-13</v>
      </c>
      <c r="D96" s="45">
        <f t="shared" si="86"/>
        <v>0</v>
      </c>
      <c r="E96" s="45">
        <f t="shared" si="87"/>
        <v>0</v>
      </c>
      <c r="F96" s="45">
        <f t="shared" si="88"/>
        <v>0</v>
      </c>
      <c r="G96" s="45">
        <f t="shared" si="89"/>
        <v>0</v>
      </c>
      <c r="H96" s="46">
        <f t="shared" si="90"/>
        <v>0</v>
      </c>
      <c r="I96" s="49">
        <f t="shared" si="91"/>
        <v>0</v>
      </c>
      <c r="AJ96" s="13">
        <f t="shared" si="92"/>
        <v>100</v>
      </c>
      <c r="AK96" s="13">
        <f t="shared" si="93"/>
        <v>100</v>
      </c>
      <c r="AL96" s="13">
        <f t="shared" si="94"/>
        <v>100</v>
      </c>
      <c r="AM96" s="13">
        <f t="shared" si="95"/>
        <v>100</v>
      </c>
      <c r="AN96" s="13">
        <f t="shared" si="96"/>
        <v>0</v>
      </c>
      <c r="AO96" s="13">
        <f t="shared" si="97"/>
        <v>0</v>
      </c>
      <c r="AP96" s="13">
        <f t="shared" si="98"/>
        <v>0</v>
      </c>
      <c r="AQ96" s="13">
        <f t="shared" si="99"/>
        <v>0</v>
      </c>
      <c r="AR96" s="13">
        <f t="shared" si="100"/>
        <v>0</v>
      </c>
      <c r="AS96" s="13">
        <f t="shared" si="101"/>
        <v>0</v>
      </c>
      <c r="AT96" s="13">
        <f t="shared" si="102"/>
        <v>0</v>
      </c>
      <c r="AU96" s="13">
        <f t="shared" si="103"/>
        <v>0</v>
      </c>
      <c r="AV96" s="13">
        <f t="shared" si="104"/>
        <v>0</v>
      </c>
      <c r="AW96" s="13">
        <f t="shared" si="105"/>
        <v>0</v>
      </c>
      <c r="AX96" s="13">
        <f t="shared" si="106"/>
        <v>0</v>
      </c>
      <c r="AY96" s="13">
        <f t="shared" si="107"/>
        <v>0</v>
      </c>
      <c r="AZ96" s="13">
        <f t="shared" si="108"/>
        <v>0</v>
      </c>
      <c r="BA96" s="13">
        <f t="shared" si="109"/>
        <v>0</v>
      </c>
      <c r="BB96" s="13">
        <f t="shared" si="110"/>
        <v>0</v>
      </c>
      <c r="BC96" s="13">
        <f t="shared" si="111"/>
        <v>0</v>
      </c>
      <c r="BD96" s="13">
        <f t="shared" si="112"/>
        <v>0</v>
      </c>
      <c r="BE96" s="13">
        <f t="shared" si="113"/>
        <v>0</v>
      </c>
      <c r="BF96" s="13">
        <f t="shared" si="114"/>
        <v>0</v>
      </c>
      <c r="BG96" s="13">
        <f t="shared" si="115"/>
        <v>0</v>
      </c>
      <c r="BH96" s="13">
        <f t="shared" si="116"/>
        <v>0</v>
      </c>
      <c r="BI96" s="25">
        <f t="shared" si="117"/>
        <v>0</v>
      </c>
      <c r="BJ96" s="24" t="e">
        <f t="shared" si="80"/>
        <v>#NUM!</v>
      </c>
      <c r="BK96" s="13" t="e">
        <f t="shared" si="81"/>
        <v>#NUM!</v>
      </c>
      <c r="BL96" s="13" t="e">
        <f t="shared" si="82"/>
        <v>#NUM!</v>
      </c>
      <c r="BM96" s="13" t="e">
        <f t="shared" si="83"/>
        <v>#NUM!</v>
      </c>
      <c r="BN96" s="25" t="e">
        <f t="shared" si="84"/>
        <v>#NUM!</v>
      </c>
      <c r="BO96" s="13">
        <f t="shared" si="118"/>
        <v>0</v>
      </c>
      <c r="BP96" s="13">
        <f t="shared" si="119"/>
        <v>0</v>
      </c>
      <c r="BQ96" s="13">
        <f t="shared" si="120"/>
        <v>0</v>
      </c>
      <c r="BR96" s="13">
        <f t="shared" si="121"/>
        <v>0</v>
      </c>
      <c r="BS96" s="13">
        <f t="shared" si="122"/>
        <v>0</v>
      </c>
      <c r="BT96" s="13">
        <f t="shared" si="123"/>
        <v>0</v>
      </c>
      <c r="BU96" s="13">
        <f t="shared" si="124"/>
        <v>0</v>
      </c>
      <c r="BV96" s="13">
        <f t="shared" si="125"/>
        <v>0</v>
      </c>
      <c r="BW96" s="13">
        <f t="shared" si="126"/>
        <v>0</v>
      </c>
      <c r="BX96" s="13">
        <f t="shared" si="127"/>
        <v>0</v>
      </c>
      <c r="BY96" s="13">
        <f t="shared" si="128"/>
        <v>0</v>
      </c>
      <c r="BZ96" s="13">
        <f t="shared" si="129"/>
        <v>0</v>
      </c>
      <c r="CA96" s="13">
        <f t="shared" si="130"/>
        <v>0</v>
      </c>
      <c r="CB96" s="13">
        <f t="shared" si="131"/>
        <v>0</v>
      </c>
      <c r="CC96" s="13">
        <f t="shared" si="132"/>
        <v>0</v>
      </c>
      <c r="CD96" s="13">
        <f t="shared" si="133"/>
        <v>0</v>
      </c>
      <c r="CE96" s="13">
        <f t="shared" si="134"/>
        <v>0</v>
      </c>
      <c r="CF96" s="13">
        <f t="shared" si="135"/>
        <v>0</v>
      </c>
      <c r="CG96" s="13">
        <f t="shared" si="136"/>
        <v>0</v>
      </c>
      <c r="CH96" s="13">
        <f t="shared" si="137"/>
        <v>0</v>
      </c>
      <c r="CI96" s="13">
        <f t="shared" si="138"/>
        <v>0</v>
      </c>
      <c r="CJ96" s="13">
        <f t="shared" si="139"/>
        <v>0</v>
      </c>
      <c r="CK96" s="13">
        <f t="shared" si="140"/>
        <v>0</v>
      </c>
      <c r="CL96" s="13">
        <f t="shared" si="141"/>
        <v>0</v>
      </c>
      <c r="CM96" s="13">
        <f t="shared" si="142"/>
        <v>0</v>
      </c>
      <c r="CN96" s="13">
        <f t="shared" si="143"/>
        <v>0</v>
      </c>
      <c r="CO96" s="20">
        <f t="shared" si="85"/>
        <v>9.9999999999999998E-13</v>
      </c>
      <c r="CP96" s="6">
        <v>9.9999999999999998E-13</v>
      </c>
    </row>
    <row r="97" spans="1:94" ht="14.4" customHeight="1" x14ac:dyDescent="0.25">
      <c r="A97" s="45">
        <f t="shared" si="78"/>
        <v>92</v>
      </c>
      <c r="C97" s="55">
        <f t="shared" si="79"/>
        <v>9E-13</v>
      </c>
      <c r="D97" s="45">
        <f t="shared" si="86"/>
        <v>0</v>
      </c>
      <c r="E97" s="45">
        <f t="shared" si="87"/>
        <v>0</v>
      </c>
      <c r="F97" s="45">
        <f t="shared" si="88"/>
        <v>0</v>
      </c>
      <c r="G97" s="45">
        <f t="shared" si="89"/>
        <v>0</v>
      </c>
      <c r="H97" s="46">
        <f t="shared" si="90"/>
        <v>0</v>
      </c>
      <c r="I97" s="49">
        <f t="shared" si="91"/>
        <v>0</v>
      </c>
      <c r="AJ97" s="13">
        <f t="shared" si="92"/>
        <v>100</v>
      </c>
      <c r="AK97" s="13">
        <f t="shared" si="93"/>
        <v>100</v>
      </c>
      <c r="AL97" s="13">
        <f t="shared" si="94"/>
        <v>100</v>
      </c>
      <c r="AM97" s="13">
        <f t="shared" si="95"/>
        <v>100</v>
      </c>
      <c r="AN97" s="13">
        <f t="shared" si="96"/>
        <v>0</v>
      </c>
      <c r="AO97" s="13">
        <f t="shared" si="97"/>
        <v>0</v>
      </c>
      <c r="AP97" s="13">
        <f t="shared" si="98"/>
        <v>0</v>
      </c>
      <c r="AQ97" s="13">
        <f t="shared" si="99"/>
        <v>0</v>
      </c>
      <c r="AR97" s="13">
        <f t="shared" si="100"/>
        <v>0</v>
      </c>
      <c r="AS97" s="13">
        <f t="shared" si="101"/>
        <v>0</v>
      </c>
      <c r="AT97" s="13">
        <f t="shared" si="102"/>
        <v>0</v>
      </c>
      <c r="AU97" s="13">
        <f t="shared" si="103"/>
        <v>0</v>
      </c>
      <c r="AV97" s="13">
        <f t="shared" si="104"/>
        <v>0</v>
      </c>
      <c r="AW97" s="13">
        <f t="shared" si="105"/>
        <v>0</v>
      </c>
      <c r="AX97" s="13">
        <f t="shared" si="106"/>
        <v>0</v>
      </c>
      <c r="AY97" s="13">
        <f t="shared" si="107"/>
        <v>0</v>
      </c>
      <c r="AZ97" s="13">
        <f t="shared" si="108"/>
        <v>0</v>
      </c>
      <c r="BA97" s="13">
        <f t="shared" si="109"/>
        <v>0</v>
      </c>
      <c r="BB97" s="13">
        <f t="shared" si="110"/>
        <v>0</v>
      </c>
      <c r="BC97" s="13">
        <f t="shared" si="111"/>
        <v>0</v>
      </c>
      <c r="BD97" s="13">
        <f t="shared" si="112"/>
        <v>0</v>
      </c>
      <c r="BE97" s="13">
        <f t="shared" si="113"/>
        <v>0</v>
      </c>
      <c r="BF97" s="13">
        <f t="shared" si="114"/>
        <v>0</v>
      </c>
      <c r="BG97" s="13">
        <f t="shared" si="115"/>
        <v>0</v>
      </c>
      <c r="BH97" s="13">
        <f t="shared" si="116"/>
        <v>0</v>
      </c>
      <c r="BI97" s="25">
        <f t="shared" si="117"/>
        <v>0</v>
      </c>
      <c r="BJ97" s="24" t="e">
        <f t="shared" si="80"/>
        <v>#NUM!</v>
      </c>
      <c r="BK97" s="13" t="e">
        <f t="shared" si="81"/>
        <v>#NUM!</v>
      </c>
      <c r="BL97" s="13" t="e">
        <f t="shared" si="82"/>
        <v>#NUM!</v>
      </c>
      <c r="BM97" s="13" t="e">
        <f t="shared" si="83"/>
        <v>#NUM!</v>
      </c>
      <c r="BN97" s="25" t="e">
        <f t="shared" si="84"/>
        <v>#NUM!</v>
      </c>
      <c r="BO97" s="13">
        <f t="shared" si="118"/>
        <v>0</v>
      </c>
      <c r="BP97" s="13">
        <f t="shared" si="119"/>
        <v>0</v>
      </c>
      <c r="BQ97" s="13">
        <f t="shared" si="120"/>
        <v>0</v>
      </c>
      <c r="BR97" s="13">
        <f t="shared" si="121"/>
        <v>0</v>
      </c>
      <c r="BS97" s="13">
        <f t="shared" si="122"/>
        <v>0</v>
      </c>
      <c r="BT97" s="13">
        <f t="shared" si="123"/>
        <v>0</v>
      </c>
      <c r="BU97" s="13">
        <f t="shared" si="124"/>
        <v>0</v>
      </c>
      <c r="BV97" s="13">
        <f t="shared" si="125"/>
        <v>0</v>
      </c>
      <c r="BW97" s="13">
        <f t="shared" si="126"/>
        <v>0</v>
      </c>
      <c r="BX97" s="13">
        <f t="shared" si="127"/>
        <v>0</v>
      </c>
      <c r="BY97" s="13">
        <f t="shared" si="128"/>
        <v>0</v>
      </c>
      <c r="BZ97" s="13">
        <f t="shared" si="129"/>
        <v>0</v>
      </c>
      <c r="CA97" s="13">
        <f t="shared" si="130"/>
        <v>0</v>
      </c>
      <c r="CB97" s="13">
        <f t="shared" si="131"/>
        <v>0</v>
      </c>
      <c r="CC97" s="13">
        <f t="shared" si="132"/>
        <v>0</v>
      </c>
      <c r="CD97" s="13">
        <f t="shared" si="133"/>
        <v>0</v>
      </c>
      <c r="CE97" s="13">
        <f t="shared" si="134"/>
        <v>0</v>
      </c>
      <c r="CF97" s="13">
        <f t="shared" si="135"/>
        <v>0</v>
      </c>
      <c r="CG97" s="13">
        <f t="shared" si="136"/>
        <v>0</v>
      </c>
      <c r="CH97" s="13">
        <f t="shared" si="137"/>
        <v>0</v>
      </c>
      <c r="CI97" s="13">
        <f t="shared" si="138"/>
        <v>0</v>
      </c>
      <c r="CJ97" s="13">
        <f t="shared" si="139"/>
        <v>0</v>
      </c>
      <c r="CK97" s="13">
        <f t="shared" si="140"/>
        <v>0</v>
      </c>
      <c r="CL97" s="13">
        <f t="shared" si="141"/>
        <v>0</v>
      </c>
      <c r="CM97" s="13">
        <f t="shared" si="142"/>
        <v>0</v>
      </c>
      <c r="CN97" s="13">
        <f t="shared" si="143"/>
        <v>0</v>
      </c>
      <c r="CO97" s="20">
        <f t="shared" si="85"/>
        <v>9E-13</v>
      </c>
      <c r="CP97" s="6">
        <v>9E-13</v>
      </c>
    </row>
    <row r="98" spans="1:94" ht="14.4" customHeight="1" x14ac:dyDescent="0.25">
      <c r="A98" s="45">
        <f t="shared" si="78"/>
        <v>93</v>
      </c>
      <c r="C98" s="55">
        <f t="shared" si="79"/>
        <v>8.0000000000000002E-13</v>
      </c>
      <c r="D98" s="45">
        <f t="shared" si="86"/>
        <v>0</v>
      </c>
      <c r="E98" s="45">
        <f t="shared" si="87"/>
        <v>0</v>
      </c>
      <c r="F98" s="45">
        <f t="shared" si="88"/>
        <v>0</v>
      </c>
      <c r="G98" s="45">
        <f t="shared" si="89"/>
        <v>0</v>
      </c>
      <c r="H98" s="46">
        <f t="shared" si="90"/>
        <v>0</v>
      </c>
      <c r="I98" s="49">
        <f t="shared" si="91"/>
        <v>0</v>
      </c>
      <c r="AJ98" s="13">
        <f t="shared" si="92"/>
        <v>100</v>
      </c>
      <c r="AK98" s="13">
        <f t="shared" si="93"/>
        <v>100</v>
      </c>
      <c r="AL98" s="13">
        <f t="shared" si="94"/>
        <v>100</v>
      </c>
      <c r="AM98" s="13">
        <f t="shared" si="95"/>
        <v>100</v>
      </c>
      <c r="AN98" s="13">
        <f t="shared" si="96"/>
        <v>0</v>
      </c>
      <c r="AO98" s="13">
        <f t="shared" si="97"/>
        <v>0</v>
      </c>
      <c r="AP98" s="13">
        <f t="shared" si="98"/>
        <v>0</v>
      </c>
      <c r="AQ98" s="13">
        <f t="shared" si="99"/>
        <v>0</v>
      </c>
      <c r="AR98" s="13">
        <f t="shared" si="100"/>
        <v>0</v>
      </c>
      <c r="AS98" s="13">
        <f t="shared" si="101"/>
        <v>0</v>
      </c>
      <c r="AT98" s="13">
        <f t="shared" si="102"/>
        <v>0</v>
      </c>
      <c r="AU98" s="13">
        <f t="shared" si="103"/>
        <v>0</v>
      </c>
      <c r="AV98" s="13">
        <f t="shared" si="104"/>
        <v>0</v>
      </c>
      <c r="AW98" s="13">
        <f t="shared" si="105"/>
        <v>0</v>
      </c>
      <c r="AX98" s="13">
        <f t="shared" si="106"/>
        <v>0</v>
      </c>
      <c r="AY98" s="13">
        <f t="shared" si="107"/>
        <v>0</v>
      </c>
      <c r="AZ98" s="13">
        <f t="shared" si="108"/>
        <v>0</v>
      </c>
      <c r="BA98" s="13">
        <f t="shared" si="109"/>
        <v>0</v>
      </c>
      <c r="BB98" s="13">
        <f t="shared" si="110"/>
        <v>0</v>
      </c>
      <c r="BC98" s="13">
        <f t="shared" si="111"/>
        <v>0</v>
      </c>
      <c r="BD98" s="13">
        <f t="shared" si="112"/>
        <v>0</v>
      </c>
      <c r="BE98" s="13">
        <f t="shared" si="113"/>
        <v>0</v>
      </c>
      <c r="BF98" s="13">
        <f t="shared" si="114"/>
        <v>0</v>
      </c>
      <c r="BG98" s="13">
        <f t="shared" si="115"/>
        <v>0</v>
      </c>
      <c r="BH98" s="13">
        <f t="shared" si="116"/>
        <v>0</v>
      </c>
      <c r="BI98" s="25">
        <f t="shared" si="117"/>
        <v>0</v>
      </c>
      <c r="BJ98" s="24" t="e">
        <f t="shared" si="80"/>
        <v>#NUM!</v>
      </c>
      <c r="BK98" s="13" t="e">
        <f t="shared" si="81"/>
        <v>#NUM!</v>
      </c>
      <c r="BL98" s="13" t="e">
        <f t="shared" si="82"/>
        <v>#NUM!</v>
      </c>
      <c r="BM98" s="13" t="e">
        <f t="shared" si="83"/>
        <v>#NUM!</v>
      </c>
      <c r="BN98" s="25" t="e">
        <f t="shared" si="84"/>
        <v>#NUM!</v>
      </c>
      <c r="BO98" s="13">
        <f t="shared" si="118"/>
        <v>0</v>
      </c>
      <c r="BP98" s="13">
        <f t="shared" si="119"/>
        <v>0</v>
      </c>
      <c r="BQ98" s="13">
        <f t="shared" si="120"/>
        <v>0</v>
      </c>
      <c r="BR98" s="13">
        <f t="shared" si="121"/>
        <v>0</v>
      </c>
      <c r="BS98" s="13">
        <f t="shared" si="122"/>
        <v>0</v>
      </c>
      <c r="BT98" s="13">
        <f t="shared" si="123"/>
        <v>0</v>
      </c>
      <c r="BU98" s="13">
        <f t="shared" si="124"/>
        <v>0</v>
      </c>
      <c r="BV98" s="13">
        <f t="shared" si="125"/>
        <v>0</v>
      </c>
      <c r="BW98" s="13">
        <f t="shared" si="126"/>
        <v>0</v>
      </c>
      <c r="BX98" s="13">
        <f t="shared" si="127"/>
        <v>0</v>
      </c>
      <c r="BY98" s="13">
        <f t="shared" si="128"/>
        <v>0</v>
      </c>
      <c r="BZ98" s="13">
        <f t="shared" si="129"/>
        <v>0</v>
      </c>
      <c r="CA98" s="13">
        <f t="shared" si="130"/>
        <v>0</v>
      </c>
      <c r="CB98" s="13">
        <f t="shared" si="131"/>
        <v>0</v>
      </c>
      <c r="CC98" s="13">
        <f t="shared" si="132"/>
        <v>0</v>
      </c>
      <c r="CD98" s="13">
        <f t="shared" si="133"/>
        <v>0</v>
      </c>
      <c r="CE98" s="13">
        <f t="shared" si="134"/>
        <v>0</v>
      </c>
      <c r="CF98" s="13">
        <f t="shared" si="135"/>
        <v>0</v>
      </c>
      <c r="CG98" s="13">
        <f t="shared" si="136"/>
        <v>0</v>
      </c>
      <c r="CH98" s="13">
        <f t="shared" si="137"/>
        <v>0</v>
      </c>
      <c r="CI98" s="13">
        <f t="shared" si="138"/>
        <v>0</v>
      </c>
      <c r="CJ98" s="13">
        <f t="shared" si="139"/>
        <v>0</v>
      </c>
      <c r="CK98" s="13">
        <f t="shared" si="140"/>
        <v>0</v>
      </c>
      <c r="CL98" s="13">
        <f t="shared" si="141"/>
        <v>0</v>
      </c>
      <c r="CM98" s="13">
        <f t="shared" si="142"/>
        <v>0</v>
      </c>
      <c r="CN98" s="13">
        <f t="shared" si="143"/>
        <v>0</v>
      </c>
      <c r="CO98" s="20">
        <f t="shared" si="85"/>
        <v>8.0000000000000002E-13</v>
      </c>
      <c r="CP98" s="6">
        <v>8.0000000000000002E-13</v>
      </c>
    </row>
    <row r="99" spans="1:94" ht="14.4" customHeight="1" x14ac:dyDescent="0.25">
      <c r="A99" s="45">
        <f t="shared" si="78"/>
        <v>94</v>
      </c>
      <c r="C99" s="55">
        <f t="shared" si="79"/>
        <v>7.0000000000000005E-13</v>
      </c>
      <c r="D99" s="45">
        <f t="shared" si="86"/>
        <v>0</v>
      </c>
      <c r="E99" s="45">
        <f t="shared" si="87"/>
        <v>0</v>
      </c>
      <c r="F99" s="45">
        <f t="shared" si="88"/>
        <v>0</v>
      </c>
      <c r="G99" s="45">
        <f t="shared" si="89"/>
        <v>0</v>
      </c>
      <c r="H99" s="46">
        <f t="shared" si="90"/>
        <v>0</v>
      </c>
      <c r="I99" s="49">
        <f t="shared" si="91"/>
        <v>0</v>
      </c>
      <c r="AJ99" s="13">
        <f t="shared" si="92"/>
        <v>100</v>
      </c>
      <c r="AK99" s="13">
        <f t="shared" si="93"/>
        <v>100</v>
      </c>
      <c r="AL99" s="13">
        <f t="shared" si="94"/>
        <v>100</v>
      </c>
      <c r="AM99" s="13">
        <f t="shared" si="95"/>
        <v>100</v>
      </c>
      <c r="AN99" s="13">
        <f t="shared" si="96"/>
        <v>0</v>
      </c>
      <c r="AO99" s="13">
        <f t="shared" si="97"/>
        <v>0</v>
      </c>
      <c r="AP99" s="13">
        <f t="shared" si="98"/>
        <v>0</v>
      </c>
      <c r="AQ99" s="13">
        <f t="shared" si="99"/>
        <v>0</v>
      </c>
      <c r="AR99" s="13">
        <f t="shared" si="100"/>
        <v>0</v>
      </c>
      <c r="AS99" s="13">
        <f t="shared" si="101"/>
        <v>0</v>
      </c>
      <c r="AT99" s="13">
        <f t="shared" si="102"/>
        <v>0</v>
      </c>
      <c r="AU99" s="13">
        <f t="shared" si="103"/>
        <v>0</v>
      </c>
      <c r="AV99" s="13">
        <f t="shared" si="104"/>
        <v>0</v>
      </c>
      <c r="AW99" s="13">
        <f t="shared" si="105"/>
        <v>0</v>
      </c>
      <c r="AX99" s="13">
        <f t="shared" si="106"/>
        <v>0</v>
      </c>
      <c r="AY99" s="13">
        <f t="shared" si="107"/>
        <v>0</v>
      </c>
      <c r="AZ99" s="13">
        <f t="shared" si="108"/>
        <v>0</v>
      </c>
      <c r="BA99" s="13">
        <f t="shared" si="109"/>
        <v>0</v>
      </c>
      <c r="BB99" s="13">
        <f t="shared" si="110"/>
        <v>0</v>
      </c>
      <c r="BC99" s="13">
        <f t="shared" si="111"/>
        <v>0</v>
      </c>
      <c r="BD99" s="13">
        <f t="shared" si="112"/>
        <v>0</v>
      </c>
      <c r="BE99" s="13">
        <f t="shared" si="113"/>
        <v>0</v>
      </c>
      <c r="BF99" s="13">
        <f t="shared" si="114"/>
        <v>0</v>
      </c>
      <c r="BG99" s="13">
        <f t="shared" si="115"/>
        <v>0</v>
      </c>
      <c r="BH99" s="13">
        <f t="shared" si="116"/>
        <v>0</v>
      </c>
      <c r="BI99" s="25">
        <f t="shared" si="117"/>
        <v>0</v>
      </c>
      <c r="BJ99" s="24" t="e">
        <f t="shared" si="80"/>
        <v>#NUM!</v>
      </c>
      <c r="BK99" s="13" t="e">
        <f t="shared" si="81"/>
        <v>#NUM!</v>
      </c>
      <c r="BL99" s="13" t="e">
        <f t="shared" si="82"/>
        <v>#NUM!</v>
      </c>
      <c r="BM99" s="13" t="e">
        <f t="shared" si="83"/>
        <v>#NUM!</v>
      </c>
      <c r="BN99" s="25" t="e">
        <f t="shared" si="84"/>
        <v>#NUM!</v>
      </c>
      <c r="BO99" s="13">
        <f t="shared" si="118"/>
        <v>0</v>
      </c>
      <c r="BP99" s="13">
        <f t="shared" si="119"/>
        <v>0</v>
      </c>
      <c r="BQ99" s="13">
        <f t="shared" si="120"/>
        <v>0</v>
      </c>
      <c r="BR99" s="13">
        <f t="shared" si="121"/>
        <v>0</v>
      </c>
      <c r="BS99" s="13">
        <f t="shared" si="122"/>
        <v>0</v>
      </c>
      <c r="BT99" s="13">
        <f t="shared" si="123"/>
        <v>0</v>
      </c>
      <c r="BU99" s="13">
        <f t="shared" si="124"/>
        <v>0</v>
      </c>
      <c r="BV99" s="13">
        <f t="shared" si="125"/>
        <v>0</v>
      </c>
      <c r="BW99" s="13">
        <f t="shared" si="126"/>
        <v>0</v>
      </c>
      <c r="BX99" s="13">
        <f t="shared" si="127"/>
        <v>0</v>
      </c>
      <c r="BY99" s="13">
        <f t="shared" si="128"/>
        <v>0</v>
      </c>
      <c r="BZ99" s="13">
        <f t="shared" si="129"/>
        <v>0</v>
      </c>
      <c r="CA99" s="13">
        <f t="shared" si="130"/>
        <v>0</v>
      </c>
      <c r="CB99" s="13">
        <f t="shared" si="131"/>
        <v>0</v>
      </c>
      <c r="CC99" s="13">
        <f t="shared" si="132"/>
        <v>0</v>
      </c>
      <c r="CD99" s="13">
        <f t="shared" si="133"/>
        <v>0</v>
      </c>
      <c r="CE99" s="13">
        <f t="shared" si="134"/>
        <v>0</v>
      </c>
      <c r="CF99" s="13">
        <f t="shared" si="135"/>
        <v>0</v>
      </c>
      <c r="CG99" s="13">
        <f t="shared" si="136"/>
        <v>0</v>
      </c>
      <c r="CH99" s="13">
        <f t="shared" si="137"/>
        <v>0</v>
      </c>
      <c r="CI99" s="13">
        <f t="shared" si="138"/>
        <v>0</v>
      </c>
      <c r="CJ99" s="13">
        <f t="shared" si="139"/>
        <v>0</v>
      </c>
      <c r="CK99" s="13">
        <f t="shared" si="140"/>
        <v>0</v>
      </c>
      <c r="CL99" s="13">
        <f t="shared" si="141"/>
        <v>0</v>
      </c>
      <c r="CM99" s="13">
        <f t="shared" si="142"/>
        <v>0</v>
      </c>
      <c r="CN99" s="13">
        <f t="shared" si="143"/>
        <v>0</v>
      </c>
      <c r="CO99" s="20">
        <f t="shared" si="85"/>
        <v>7.0000000000000005E-13</v>
      </c>
      <c r="CP99" s="6">
        <v>7.0000000000000005E-13</v>
      </c>
    </row>
    <row r="100" spans="1:94" ht="14.4" customHeight="1" x14ac:dyDescent="0.25">
      <c r="A100" s="45">
        <f t="shared" si="78"/>
        <v>95</v>
      </c>
      <c r="C100" s="55">
        <f t="shared" si="79"/>
        <v>5.9999999999999997E-13</v>
      </c>
      <c r="D100" s="45">
        <f t="shared" si="86"/>
        <v>0</v>
      </c>
      <c r="E100" s="45">
        <f t="shared" si="87"/>
        <v>0</v>
      </c>
      <c r="F100" s="45">
        <f t="shared" si="88"/>
        <v>0</v>
      </c>
      <c r="G100" s="45">
        <f t="shared" si="89"/>
        <v>0</v>
      </c>
      <c r="H100" s="46">
        <f t="shared" si="90"/>
        <v>0</v>
      </c>
      <c r="I100" s="49">
        <f t="shared" si="91"/>
        <v>0</v>
      </c>
      <c r="AJ100" s="13">
        <f t="shared" si="92"/>
        <v>100</v>
      </c>
      <c r="AK100" s="13">
        <f t="shared" si="93"/>
        <v>100</v>
      </c>
      <c r="AL100" s="13">
        <f t="shared" si="94"/>
        <v>100</v>
      </c>
      <c r="AM100" s="13">
        <f t="shared" si="95"/>
        <v>100</v>
      </c>
      <c r="AN100" s="13">
        <f t="shared" si="96"/>
        <v>0</v>
      </c>
      <c r="AO100" s="13">
        <f t="shared" si="97"/>
        <v>0</v>
      </c>
      <c r="AP100" s="13">
        <f t="shared" si="98"/>
        <v>0</v>
      </c>
      <c r="AQ100" s="13">
        <f t="shared" si="99"/>
        <v>0</v>
      </c>
      <c r="AR100" s="13">
        <f t="shared" si="100"/>
        <v>0</v>
      </c>
      <c r="AS100" s="13">
        <f t="shared" si="101"/>
        <v>0</v>
      </c>
      <c r="AT100" s="13">
        <f t="shared" si="102"/>
        <v>0</v>
      </c>
      <c r="AU100" s="13">
        <f t="shared" si="103"/>
        <v>0</v>
      </c>
      <c r="AV100" s="13">
        <f t="shared" si="104"/>
        <v>0</v>
      </c>
      <c r="AW100" s="13">
        <f t="shared" si="105"/>
        <v>0</v>
      </c>
      <c r="AX100" s="13">
        <f t="shared" si="106"/>
        <v>0</v>
      </c>
      <c r="AY100" s="13">
        <f t="shared" si="107"/>
        <v>0</v>
      </c>
      <c r="AZ100" s="13">
        <f t="shared" si="108"/>
        <v>0</v>
      </c>
      <c r="BA100" s="13">
        <f t="shared" si="109"/>
        <v>0</v>
      </c>
      <c r="BB100" s="13">
        <f t="shared" si="110"/>
        <v>0</v>
      </c>
      <c r="BC100" s="13">
        <f t="shared" si="111"/>
        <v>0</v>
      </c>
      <c r="BD100" s="13">
        <f t="shared" si="112"/>
        <v>0</v>
      </c>
      <c r="BE100" s="13">
        <f t="shared" si="113"/>
        <v>0</v>
      </c>
      <c r="BF100" s="13">
        <f t="shared" si="114"/>
        <v>0</v>
      </c>
      <c r="BG100" s="13">
        <f t="shared" si="115"/>
        <v>0</v>
      </c>
      <c r="BH100" s="13">
        <f t="shared" si="116"/>
        <v>0</v>
      </c>
      <c r="BI100" s="25">
        <f t="shared" si="117"/>
        <v>0</v>
      </c>
      <c r="BJ100" s="24" t="e">
        <f t="shared" si="80"/>
        <v>#NUM!</v>
      </c>
      <c r="BK100" s="13" t="e">
        <f t="shared" si="81"/>
        <v>#NUM!</v>
      </c>
      <c r="BL100" s="13" t="e">
        <f t="shared" si="82"/>
        <v>#NUM!</v>
      </c>
      <c r="BM100" s="13" t="e">
        <f t="shared" si="83"/>
        <v>#NUM!</v>
      </c>
      <c r="BN100" s="25" t="e">
        <f t="shared" si="84"/>
        <v>#NUM!</v>
      </c>
      <c r="BO100" s="13">
        <f t="shared" si="118"/>
        <v>0</v>
      </c>
      <c r="BP100" s="13">
        <f t="shared" si="119"/>
        <v>0</v>
      </c>
      <c r="BQ100" s="13">
        <f t="shared" si="120"/>
        <v>0</v>
      </c>
      <c r="BR100" s="13">
        <f t="shared" si="121"/>
        <v>0</v>
      </c>
      <c r="BS100" s="13">
        <f t="shared" si="122"/>
        <v>0</v>
      </c>
      <c r="BT100" s="13">
        <f t="shared" si="123"/>
        <v>0</v>
      </c>
      <c r="BU100" s="13">
        <f t="shared" si="124"/>
        <v>0</v>
      </c>
      <c r="BV100" s="13">
        <f t="shared" si="125"/>
        <v>0</v>
      </c>
      <c r="BW100" s="13">
        <f t="shared" si="126"/>
        <v>0</v>
      </c>
      <c r="BX100" s="13">
        <f t="shared" si="127"/>
        <v>0</v>
      </c>
      <c r="BY100" s="13">
        <f t="shared" si="128"/>
        <v>0</v>
      </c>
      <c r="BZ100" s="13">
        <f t="shared" si="129"/>
        <v>0</v>
      </c>
      <c r="CA100" s="13">
        <f t="shared" si="130"/>
        <v>0</v>
      </c>
      <c r="CB100" s="13">
        <f t="shared" si="131"/>
        <v>0</v>
      </c>
      <c r="CC100" s="13">
        <f t="shared" si="132"/>
        <v>0</v>
      </c>
      <c r="CD100" s="13">
        <f t="shared" si="133"/>
        <v>0</v>
      </c>
      <c r="CE100" s="13">
        <f t="shared" si="134"/>
        <v>0</v>
      </c>
      <c r="CF100" s="13">
        <f t="shared" si="135"/>
        <v>0</v>
      </c>
      <c r="CG100" s="13">
        <f t="shared" si="136"/>
        <v>0</v>
      </c>
      <c r="CH100" s="13">
        <f t="shared" si="137"/>
        <v>0</v>
      </c>
      <c r="CI100" s="13">
        <f t="shared" si="138"/>
        <v>0</v>
      </c>
      <c r="CJ100" s="13">
        <f t="shared" si="139"/>
        <v>0</v>
      </c>
      <c r="CK100" s="13">
        <f t="shared" si="140"/>
        <v>0</v>
      </c>
      <c r="CL100" s="13">
        <f t="shared" si="141"/>
        <v>0</v>
      </c>
      <c r="CM100" s="13">
        <f t="shared" si="142"/>
        <v>0</v>
      </c>
      <c r="CN100" s="13">
        <f t="shared" si="143"/>
        <v>0</v>
      </c>
      <c r="CO100" s="20">
        <f t="shared" si="85"/>
        <v>5.9999999999999997E-13</v>
      </c>
      <c r="CP100" s="6">
        <v>5.9999999999999997E-13</v>
      </c>
    </row>
    <row r="101" spans="1:94" ht="14.4" customHeight="1" x14ac:dyDescent="0.25">
      <c r="A101" s="45">
        <f t="shared" si="78"/>
        <v>96</v>
      </c>
      <c r="C101" s="55">
        <f t="shared" si="79"/>
        <v>4.9999999999999999E-13</v>
      </c>
      <c r="D101" s="45">
        <f t="shared" si="86"/>
        <v>0</v>
      </c>
      <c r="E101" s="45">
        <f t="shared" si="87"/>
        <v>0</v>
      </c>
      <c r="F101" s="45">
        <f t="shared" si="88"/>
        <v>0</v>
      </c>
      <c r="G101" s="45">
        <f t="shared" si="89"/>
        <v>0</v>
      </c>
      <c r="H101" s="46">
        <f t="shared" si="90"/>
        <v>0</v>
      </c>
      <c r="I101" s="49">
        <f t="shared" si="91"/>
        <v>0</v>
      </c>
      <c r="AJ101" s="13">
        <f>J$2-J101</f>
        <v>100</v>
      </c>
      <c r="AK101" s="13">
        <f t="shared" si="93"/>
        <v>100</v>
      </c>
      <c r="AL101" s="13">
        <f t="shared" si="94"/>
        <v>100</v>
      </c>
      <c r="AM101" s="13">
        <f t="shared" si="95"/>
        <v>100</v>
      </c>
      <c r="AN101" s="13">
        <f t="shared" si="96"/>
        <v>0</v>
      </c>
      <c r="AO101" s="13">
        <f t="shared" si="97"/>
        <v>0</v>
      </c>
      <c r="AP101" s="13">
        <f t="shared" si="98"/>
        <v>0</v>
      </c>
      <c r="AQ101" s="13">
        <f t="shared" si="99"/>
        <v>0</v>
      </c>
      <c r="AR101" s="13">
        <f t="shared" si="100"/>
        <v>0</v>
      </c>
      <c r="AS101" s="13">
        <f t="shared" si="101"/>
        <v>0</v>
      </c>
      <c r="AT101" s="13">
        <f t="shared" si="102"/>
        <v>0</v>
      </c>
      <c r="AU101" s="13">
        <f t="shared" si="103"/>
        <v>0</v>
      </c>
      <c r="AV101" s="13">
        <f t="shared" si="104"/>
        <v>0</v>
      </c>
      <c r="AW101" s="13">
        <f t="shared" si="105"/>
        <v>0</v>
      </c>
      <c r="AX101" s="13">
        <f t="shared" si="106"/>
        <v>0</v>
      </c>
      <c r="AY101" s="13">
        <f t="shared" si="107"/>
        <v>0</v>
      </c>
      <c r="AZ101" s="13">
        <f t="shared" si="108"/>
        <v>0</v>
      </c>
      <c r="BA101" s="13">
        <f t="shared" si="109"/>
        <v>0</v>
      </c>
      <c r="BB101" s="13">
        <f t="shared" si="110"/>
        <v>0</v>
      </c>
      <c r="BC101" s="13">
        <f t="shared" si="111"/>
        <v>0</v>
      </c>
      <c r="BD101" s="13">
        <f t="shared" si="112"/>
        <v>0</v>
      </c>
      <c r="BE101" s="13">
        <f t="shared" si="113"/>
        <v>0</v>
      </c>
      <c r="BF101" s="13">
        <f t="shared" si="114"/>
        <v>0</v>
      </c>
      <c r="BG101" s="13">
        <f t="shared" si="115"/>
        <v>0</v>
      </c>
      <c r="BH101" s="13">
        <f t="shared" si="116"/>
        <v>0</v>
      </c>
      <c r="BI101" s="25">
        <f t="shared" si="117"/>
        <v>0</v>
      </c>
      <c r="BJ101" s="24" t="e">
        <f t="shared" si="80"/>
        <v>#NUM!</v>
      </c>
      <c r="BK101" s="13" t="e">
        <f t="shared" si="81"/>
        <v>#NUM!</v>
      </c>
      <c r="BL101" s="13" t="e">
        <f t="shared" si="82"/>
        <v>#NUM!</v>
      </c>
      <c r="BM101" s="13" t="e">
        <f t="shared" si="83"/>
        <v>#NUM!</v>
      </c>
      <c r="BN101" s="25" t="e">
        <f t="shared" si="84"/>
        <v>#NUM!</v>
      </c>
      <c r="BO101" s="13">
        <f t="shared" si="118"/>
        <v>0</v>
      </c>
      <c r="BP101" s="13">
        <f t="shared" si="119"/>
        <v>0</v>
      </c>
      <c r="BQ101" s="13">
        <f t="shared" si="120"/>
        <v>0</v>
      </c>
      <c r="BR101" s="13">
        <f t="shared" si="121"/>
        <v>0</v>
      </c>
      <c r="BS101" s="13">
        <f t="shared" si="122"/>
        <v>0</v>
      </c>
      <c r="BT101" s="13">
        <f t="shared" si="123"/>
        <v>0</v>
      </c>
      <c r="BU101" s="13">
        <f t="shared" si="124"/>
        <v>0</v>
      </c>
      <c r="BV101" s="13">
        <f t="shared" si="125"/>
        <v>0</v>
      </c>
      <c r="BW101" s="13">
        <f t="shared" si="126"/>
        <v>0</v>
      </c>
      <c r="BX101" s="13">
        <f t="shared" si="127"/>
        <v>0</v>
      </c>
      <c r="BY101" s="13">
        <f t="shared" si="128"/>
        <v>0</v>
      </c>
      <c r="BZ101" s="13">
        <f t="shared" si="129"/>
        <v>0</v>
      </c>
      <c r="CA101" s="13">
        <f t="shared" si="130"/>
        <v>0</v>
      </c>
      <c r="CB101" s="13">
        <f t="shared" si="131"/>
        <v>0</v>
      </c>
      <c r="CC101" s="13">
        <f t="shared" si="132"/>
        <v>0</v>
      </c>
      <c r="CD101" s="13">
        <f t="shared" si="133"/>
        <v>0</v>
      </c>
      <c r="CE101" s="13">
        <f t="shared" si="134"/>
        <v>0</v>
      </c>
      <c r="CF101" s="13">
        <f t="shared" si="135"/>
        <v>0</v>
      </c>
      <c r="CG101" s="13">
        <f t="shared" si="136"/>
        <v>0</v>
      </c>
      <c r="CH101" s="13">
        <f t="shared" si="137"/>
        <v>0</v>
      </c>
      <c r="CI101" s="13">
        <f t="shared" si="138"/>
        <v>0</v>
      </c>
      <c r="CJ101" s="13">
        <f t="shared" si="139"/>
        <v>0</v>
      </c>
      <c r="CK101" s="13">
        <f t="shared" si="140"/>
        <v>0</v>
      </c>
      <c r="CL101" s="13">
        <f t="shared" si="141"/>
        <v>0</v>
      </c>
      <c r="CM101" s="13">
        <f t="shared" si="142"/>
        <v>0</v>
      </c>
      <c r="CN101" s="13">
        <f t="shared" si="143"/>
        <v>0</v>
      </c>
      <c r="CO101" s="20">
        <f t="shared" si="85"/>
        <v>4.9999999999999999E-13</v>
      </c>
      <c r="CP101" s="6">
        <v>4.9999999999999999E-13</v>
      </c>
    </row>
    <row r="102" spans="1:94" ht="14.4" customHeight="1" x14ac:dyDescent="0.25">
      <c r="A102" s="45">
        <f t="shared" si="78"/>
        <v>97</v>
      </c>
      <c r="C102" s="55">
        <f t="shared" ref="C102" si="144">SUM(D102:H102,CO102)</f>
        <v>4.0000000000000001E-13</v>
      </c>
      <c r="D102" s="45">
        <f t="shared" si="86"/>
        <v>0</v>
      </c>
      <c r="E102" s="45">
        <f t="shared" si="87"/>
        <v>0</v>
      </c>
      <c r="F102" s="45">
        <f t="shared" si="88"/>
        <v>0</v>
      </c>
      <c r="G102" s="45">
        <f t="shared" si="89"/>
        <v>0</v>
      </c>
      <c r="H102" s="46">
        <f t="shared" si="90"/>
        <v>0</v>
      </c>
      <c r="I102" s="49">
        <f t="shared" si="91"/>
        <v>0</v>
      </c>
      <c r="AJ102" s="13">
        <f t="shared" ref="AJ102" si="145">J$2-J102</f>
        <v>100</v>
      </c>
      <c r="AK102" s="13">
        <f t="shared" si="93"/>
        <v>100</v>
      </c>
      <c r="AL102" s="13">
        <f t="shared" si="94"/>
        <v>100</v>
      </c>
      <c r="AM102" s="13">
        <f t="shared" si="95"/>
        <v>100</v>
      </c>
      <c r="AN102" s="13">
        <f t="shared" si="96"/>
        <v>0</v>
      </c>
      <c r="AO102" s="13">
        <f t="shared" si="97"/>
        <v>0</v>
      </c>
      <c r="AP102" s="13">
        <f t="shared" si="98"/>
        <v>0</v>
      </c>
      <c r="AQ102" s="13">
        <f t="shared" si="99"/>
        <v>0</v>
      </c>
      <c r="AR102" s="13">
        <f t="shared" si="100"/>
        <v>0</v>
      </c>
      <c r="AS102" s="13">
        <f t="shared" si="101"/>
        <v>0</v>
      </c>
      <c r="AT102" s="13">
        <f t="shared" si="102"/>
        <v>0</v>
      </c>
      <c r="AU102" s="13">
        <f t="shared" si="103"/>
        <v>0</v>
      </c>
      <c r="AV102" s="13">
        <f t="shared" si="104"/>
        <v>0</v>
      </c>
      <c r="AW102" s="13">
        <f t="shared" si="105"/>
        <v>0</v>
      </c>
      <c r="AX102" s="13">
        <f t="shared" si="106"/>
        <v>0</v>
      </c>
      <c r="AY102" s="13">
        <f t="shared" si="107"/>
        <v>0</v>
      </c>
      <c r="AZ102" s="13">
        <f t="shared" si="108"/>
        <v>0</v>
      </c>
      <c r="BA102" s="13">
        <f t="shared" si="109"/>
        <v>0</v>
      </c>
      <c r="BB102" s="13">
        <f t="shared" si="110"/>
        <v>0</v>
      </c>
      <c r="BC102" s="13">
        <f t="shared" si="111"/>
        <v>0</v>
      </c>
      <c r="BD102" s="13">
        <f t="shared" si="112"/>
        <v>0</v>
      </c>
      <c r="BE102" s="13">
        <f t="shared" si="113"/>
        <v>0</v>
      </c>
      <c r="BF102" s="13">
        <f t="shared" si="114"/>
        <v>0</v>
      </c>
      <c r="BG102" s="13">
        <f t="shared" si="115"/>
        <v>0</v>
      </c>
      <c r="BH102" s="13">
        <f t="shared" si="116"/>
        <v>0</v>
      </c>
      <c r="BI102" s="25">
        <f t="shared" si="117"/>
        <v>0</v>
      </c>
      <c r="BJ102" s="24" t="e">
        <f t="shared" si="80"/>
        <v>#NUM!</v>
      </c>
      <c r="BK102" s="13" t="e">
        <f t="shared" si="81"/>
        <v>#NUM!</v>
      </c>
      <c r="BL102" s="13" t="e">
        <f t="shared" si="82"/>
        <v>#NUM!</v>
      </c>
      <c r="BM102" s="13" t="e">
        <f t="shared" si="83"/>
        <v>#NUM!</v>
      </c>
      <c r="BN102" s="25" t="e">
        <f t="shared" si="84"/>
        <v>#NUM!</v>
      </c>
      <c r="BO102" s="13">
        <f t="shared" si="118"/>
        <v>0</v>
      </c>
      <c r="BP102" s="13">
        <f t="shared" si="119"/>
        <v>0</v>
      </c>
      <c r="BQ102" s="13">
        <f t="shared" si="120"/>
        <v>0</v>
      </c>
      <c r="BR102" s="13">
        <f t="shared" si="121"/>
        <v>0</v>
      </c>
      <c r="BS102" s="13">
        <f t="shared" si="122"/>
        <v>0</v>
      </c>
      <c r="BT102" s="13">
        <f t="shared" si="123"/>
        <v>0</v>
      </c>
      <c r="BU102" s="13">
        <f t="shared" si="124"/>
        <v>0</v>
      </c>
      <c r="BV102" s="13">
        <f t="shared" si="125"/>
        <v>0</v>
      </c>
      <c r="BW102" s="13">
        <f t="shared" si="126"/>
        <v>0</v>
      </c>
      <c r="BX102" s="13">
        <f t="shared" si="127"/>
        <v>0</v>
      </c>
      <c r="BY102" s="13">
        <f t="shared" si="128"/>
        <v>0</v>
      </c>
      <c r="BZ102" s="13">
        <f t="shared" si="129"/>
        <v>0</v>
      </c>
      <c r="CA102" s="13">
        <f t="shared" si="130"/>
        <v>0</v>
      </c>
      <c r="CB102" s="13">
        <f t="shared" si="131"/>
        <v>0</v>
      </c>
      <c r="CC102" s="13">
        <f t="shared" si="132"/>
        <v>0</v>
      </c>
      <c r="CD102" s="13">
        <f t="shared" si="133"/>
        <v>0</v>
      </c>
      <c r="CE102" s="13">
        <f t="shared" si="134"/>
        <v>0</v>
      </c>
      <c r="CF102" s="13">
        <f t="shared" si="135"/>
        <v>0</v>
      </c>
      <c r="CG102" s="13">
        <f t="shared" si="136"/>
        <v>0</v>
      </c>
      <c r="CH102" s="13">
        <f t="shared" si="137"/>
        <v>0</v>
      </c>
      <c r="CI102" s="13">
        <f t="shared" si="138"/>
        <v>0</v>
      </c>
      <c r="CJ102" s="13">
        <f t="shared" si="139"/>
        <v>0</v>
      </c>
      <c r="CK102" s="13">
        <f t="shared" si="140"/>
        <v>0</v>
      </c>
      <c r="CL102" s="13">
        <f t="shared" si="141"/>
        <v>0</v>
      </c>
      <c r="CM102" s="13">
        <f t="shared" si="142"/>
        <v>0</v>
      </c>
      <c r="CN102" s="13">
        <f t="shared" si="143"/>
        <v>0</v>
      </c>
      <c r="CO102" s="20">
        <f t="shared" ref="CO102" si="146">D102/1000+E102/10000+F102/100000+G102/1000000+H102/10000000+CP102</f>
        <v>4.0000000000000001E-13</v>
      </c>
      <c r="CP102" s="6">
        <v>4.0000000000000001E-13</v>
      </c>
    </row>
  </sheetData>
  <mergeCells count="4">
    <mergeCell ref="J1:AI1"/>
    <mergeCell ref="BO1:CN1"/>
    <mergeCell ref="BJ4:BN4"/>
    <mergeCell ref="D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BQ1"/>
  <sheetViews>
    <sheetView zoomScale="110" zoomScaleNormal="110" workbookViewId="0">
      <selection activeCell="E10" sqref="E10"/>
    </sheetView>
  </sheetViews>
  <sheetFormatPr baseColWidth="10" defaultColWidth="11.44140625" defaultRowHeight="10.199999999999999" x14ac:dyDescent="0.2"/>
  <cols>
    <col min="1" max="9" width="11.44140625" style="2"/>
    <col min="10" max="36" width="11.44140625" style="1"/>
    <col min="37" max="39" width="11.44140625" style="7"/>
    <col min="40" max="62" width="11.44140625" style="6"/>
    <col min="63" max="68" width="11.44140625" style="7"/>
    <col min="69" max="69" width="11.44140625" style="6"/>
    <col min="70" max="16384" width="11.44140625" style="2"/>
  </cols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0"/>
  <sheetViews>
    <sheetView zoomScaleNormal="100" workbookViewId="0">
      <selection activeCell="K6" sqref="K6"/>
    </sheetView>
  </sheetViews>
  <sheetFormatPr baseColWidth="10" defaultColWidth="11.44140625" defaultRowHeight="13.8" x14ac:dyDescent="0.25"/>
  <cols>
    <col min="1" max="1" width="23" style="27" customWidth="1"/>
    <col min="2" max="2" width="6.5546875" style="23" bestFit="1" customWidth="1"/>
    <col min="3" max="3" width="4.21875" style="20" customWidth="1"/>
    <col min="4" max="6" width="4.21875" style="6" customWidth="1"/>
    <col min="7" max="7" width="4.21875" style="21" customWidth="1"/>
    <col min="8" max="8" width="5.6640625" style="6" bestFit="1" customWidth="1"/>
    <col min="9" max="9" width="8" style="23" bestFit="1" customWidth="1"/>
    <col min="10" max="10" width="5.21875" style="7" bestFit="1" customWidth="1"/>
    <col min="11" max="35" width="3.77734375" style="7" customWidth="1"/>
    <col min="36" max="36" width="3.77734375" style="25" customWidth="1"/>
    <col min="37" max="39" width="3.33203125" style="7" customWidth="1"/>
    <col min="40" max="62" width="3.33203125" style="6" customWidth="1"/>
    <col min="63" max="68" width="3.33203125" style="7" customWidth="1"/>
    <col min="69" max="247" width="11.44140625" style="6"/>
    <col min="248" max="248" width="5.109375" style="6" customWidth="1"/>
    <col min="249" max="249" width="18.88671875" style="6" customWidth="1"/>
    <col min="250" max="275" width="5.88671875" style="6" customWidth="1"/>
    <col min="276" max="276" width="6.44140625" style="6" customWidth="1"/>
    <col min="277" max="277" width="6.21875" style="6" customWidth="1"/>
    <col min="278" max="279" width="4.6640625" style="6" customWidth="1"/>
    <col min="280" max="280" width="5.88671875" style="6" customWidth="1"/>
    <col min="281" max="281" width="22.5546875" style="6" customWidth="1"/>
    <col min="282" max="503" width="11.44140625" style="6"/>
    <col min="504" max="504" width="5.109375" style="6" customWidth="1"/>
    <col min="505" max="505" width="18.88671875" style="6" customWidth="1"/>
    <col min="506" max="531" width="5.88671875" style="6" customWidth="1"/>
    <col min="532" max="532" width="6.44140625" style="6" customWidth="1"/>
    <col min="533" max="533" width="6.21875" style="6" customWidth="1"/>
    <col min="534" max="535" width="4.6640625" style="6" customWidth="1"/>
    <col min="536" max="536" width="5.88671875" style="6" customWidth="1"/>
    <col min="537" max="537" width="22.5546875" style="6" customWidth="1"/>
    <col min="538" max="759" width="11.44140625" style="6"/>
    <col min="760" max="760" width="5.109375" style="6" customWidth="1"/>
    <col min="761" max="761" width="18.88671875" style="6" customWidth="1"/>
    <col min="762" max="787" width="5.88671875" style="6" customWidth="1"/>
    <col min="788" max="788" width="6.44140625" style="6" customWidth="1"/>
    <col min="789" max="789" width="6.21875" style="6" customWidth="1"/>
    <col min="790" max="791" width="4.6640625" style="6" customWidth="1"/>
    <col min="792" max="792" width="5.88671875" style="6" customWidth="1"/>
    <col min="793" max="793" width="22.5546875" style="6" customWidth="1"/>
    <col min="794" max="1015" width="11.44140625" style="6"/>
    <col min="1016" max="1016" width="5.109375" style="6" customWidth="1"/>
    <col min="1017" max="1017" width="18.88671875" style="6" customWidth="1"/>
    <col min="1018" max="1043" width="5.88671875" style="6" customWidth="1"/>
    <col min="1044" max="1044" width="6.44140625" style="6" customWidth="1"/>
    <col min="1045" max="1045" width="6.21875" style="6" customWidth="1"/>
    <col min="1046" max="1047" width="4.6640625" style="6" customWidth="1"/>
    <col min="1048" max="1048" width="5.88671875" style="6" customWidth="1"/>
    <col min="1049" max="1049" width="22.5546875" style="6" customWidth="1"/>
    <col min="1050" max="1271" width="11.44140625" style="6"/>
    <col min="1272" max="1272" width="5.109375" style="6" customWidth="1"/>
    <col min="1273" max="1273" width="18.88671875" style="6" customWidth="1"/>
    <col min="1274" max="1299" width="5.88671875" style="6" customWidth="1"/>
    <col min="1300" max="1300" width="6.44140625" style="6" customWidth="1"/>
    <col min="1301" max="1301" width="6.21875" style="6" customWidth="1"/>
    <col min="1302" max="1303" width="4.6640625" style="6" customWidth="1"/>
    <col min="1304" max="1304" width="5.88671875" style="6" customWidth="1"/>
    <col min="1305" max="1305" width="22.5546875" style="6" customWidth="1"/>
    <col min="1306" max="1527" width="11.44140625" style="6"/>
    <col min="1528" max="1528" width="5.109375" style="6" customWidth="1"/>
    <col min="1529" max="1529" width="18.88671875" style="6" customWidth="1"/>
    <col min="1530" max="1555" width="5.88671875" style="6" customWidth="1"/>
    <col min="1556" max="1556" width="6.44140625" style="6" customWidth="1"/>
    <col min="1557" max="1557" width="6.21875" style="6" customWidth="1"/>
    <col min="1558" max="1559" width="4.6640625" style="6" customWidth="1"/>
    <col min="1560" max="1560" width="5.88671875" style="6" customWidth="1"/>
    <col min="1561" max="1561" width="22.5546875" style="6" customWidth="1"/>
    <col min="1562" max="1783" width="11.44140625" style="6"/>
    <col min="1784" max="1784" width="5.109375" style="6" customWidth="1"/>
    <col min="1785" max="1785" width="18.88671875" style="6" customWidth="1"/>
    <col min="1786" max="1811" width="5.88671875" style="6" customWidth="1"/>
    <col min="1812" max="1812" width="6.44140625" style="6" customWidth="1"/>
    <col min="1813" max="1813" width="6.21875" style="6" customWidth="1"/>
    <col min="1814" max="1815" width="4.6640625" style="6" customWidth="1"/>
    <col min="1816" max="1816" width="5.88671875" style="6" customWidth="1"/>
    <col min="1817" max="1817" width="22.5546875" style="6" customWidth="1"/>
    <col min="1818" max="2039" width="11.44140625" style="6"/>
    <col min="2040" max="2040" width="5.109375" style="6" customWidth="1"/>
    <col min="2041" max="2041" width="18.88671875" style="6" customWidth="1"/>
    <col min="2042" max="2067" width="5.88671875" style="6" customWidth="1"/>
    <col min="2068" max="2068" width="6.44140625" style="6" customWidth="1"/>
    <col min="2069" max="2069" width="6.21875" style="6" customWidth="1"/>
    <col min="2070" max="2071" width="4.6640625" style="6" customWidth="1"/>
    <col min="2072" max="2072" width="5.88671875" style="6" customWidth="1"/>
    <col min="2073" max="2073" width="22.5546875" style="6" customWidth="1"/>
    <col min="2074" max="2295" width="11.44140625" style="6"/>
    <col min="2296" max="2296" width="5.109375" style="6" customWidth="1"/>
    <col min="2297" max="2297" width="18.88671875" style="6" customWidth="1"/>
    <col min="2298" max="2323" width="5.88671875" style="6" customWidth="1"/>
    <col min="2324" max="2324" width="6.44140625" style="6" customWidth="1"/>
    <col min="2325" max="2325" width="6.21875" style="6" customWidth="1"/>
    <col min="2326" max="2327" width="4.6640625" style="6" customWidth="1"/>
    <col min="2328" max="2328" width="5.88671875" style="6" customWidth="1"/>
    <col min="2329" max="2329" width="22.5546875" style="6" customWidth="1"/>
    <col min="2330" max="2551" width="11.44140625" style="6"/>
    <col min="2552" max="2552" width="5.109375" style="6" customWidth="1"/>
    <col min="2553" max="2553" width="18.88671875" style="6" customWidth="1"/>
    <col min="2554" max="2579" width="5.88671875" style="6" customWidth="1"/>
    <col min="2580" max="2580" width="6.44140625" style="6" customWidth="1"/>
    <col min="2581" max="2581" width="6.21875" style="6" customWidth="1"/>
    <col min="2582" max="2583" width="4.6640625" style="6" customWidth="1"/>
    <col min="2584" max="2584" width="5.88671875" style="6" customWidth="1"/>
    <col min="2585" max="2585" width="22.5546875" style="6" customWidth="1"/>
    <col min="2586" max="2807" width="11.44140625" style="6"/>
    <col min="2808" max="2808" width="5.109375" style="6" customWidth="1"/>
    <col min="2809" max="2809" width="18.88671875" style="6" customWidth="1"/>
    <col min="2810" max="2835" width="5.88671875" style="6" customWidth="1"/>
    <col min="2836" max="2836" width="6.44140625" style="6" customWidth="1"/>
    <col min="2837" max="2837" width="6.21875" style="6" customWidth="1"/>
    <col min="2838" max="2839" width="4.6640625" style="6" customWidth="1"/>
    <col min="2840" max="2840" width="5.88671875" style="6" customWidth="1"/>
    <col min="2841" max="2841" width="22.5546875" style="6" customWidth="1"/>
    <col min="2842" max="3063" width="11.44140625" style="6"/>
    <col min="3064" max="3064" width="5.109375" style="6" customWidth="1"/>
    <col min="3065" max="3065" width="18.88671875" style="6" customWidth="1"/>
    <col min="3066" max="3091" width="5.88671875" style="6" customWidth="1"/>
    <col min="3092" max="3092" width="6.44140625" style="6" customWidth="1"/>
    <col min="3093" max="3093" width="6.21875" style="6" customWidth="1"/>
    <col min="3094" max="3095" width="4.6640625" style="6" customWidth="1"/>
    <col min="3096" max="3096" width="5.88671875" style="6" customWidth="1"/>
    <col min="3097" max="3097" width="22.5546875" style="6" customWidth="1"/>
    <col min="3098" max="3319" width="11.44140625" style="6"/>
    <col min="3320" max="3320" width="5.109375" style="6" customWidth="1"/>
    <col min="3321" max="3321" width="18.88671875" style="6" customWidth="1"/>
    <col min="3322" max="3347" width="5.88671875" style="6" customWidth="1"/>
    <col min="3348" max="3348" width="6.44140625" style="6" customWidth="1"/>
    <col min="3349" max="3349" width="6.21875" style="6" customWidth="1"/>
    <col min="3350" max="3351" width="4.6640625" style="6" customWidth="1"/>
    <col min="3352" max="3352" width="5.88671875" style="6" customWidth="1"/>
    <col min="3353" max="3353" width="22.5546875" style="6" customWidth="1"/>
    <col min="3354" max="3575" width="11.44140625" style="6"/>
    <col min="3576" max="3576" width="5.109375" style="6" customWidth="1"/>
    <col min="3577" max="3577" width="18.88671875" style="6" customWidth="1"/>
    <col min="3578" max="3603" width="5.88671875" style="6" customWidth="1"/>
    <col min="3604" max="3604" width="6.44140625" style="6" customWidth="1"/>
    <col min="3605" max="3605" width="6.21875" style="6" customWidth="1"/>
    <col min="3606" max="3607" width="4.6640625" style="6" customWidth="1"/>
    <col min="3608" max="3608" width="5.88671875" style="6" customWidth="1"/>
    <col min="3609" max="3609" width="22.5546875" style="6" customWidth="1"/>
    <col min="3610" max="3831" width="11.44140625" style="6"/>
    <col min="3832" max="3832" width="5.109375" style="6" customWidth="1"/>
    <col min="3833" max="3833" width="18.88671875" style="6" customWidth="1"/>
    <col min="3834" max="3859" width="5.88671875" style="6" customWidth="1"/>
    <col min="3860" max="3860" width="6.44140625" style="6" customWidth="1"/>
    <col min="3861" max="3861" width="6.21875" style="6" customWidth="1"/>
    <col min="3862" max="3863" width="4.6640625" style="6" customWidth="1"/>
    <col min="3864" max="3864" width="5.88671875" style="6" customWidth="1"/>
    <col min="3865" max="3865" width="22.5546875" style="6" customWidth="1"/>
    <col min="3866" max="4087" width="11.44140625" style="6"/>
    <col min="4088" max="4088" width="5.109375" style="6" customWidth="1"/>
    <col min="4089" max="4089" width="18.88671875" style="6" customWidth="1"/>
    <col min="4090" max="4115" width="5.88671875" style="6" customWidth="1"/>
    <col min="4116" max="4116" width="6.44140625" style="6" customWidth="1"/>
    <col min="4117" max="4117" width="6.21875" style="6" customWidth="1"/>
    <col min="4118" max="4119" width="4.6640625" style="6" customWidth="1"/>
    <col min="4120" max="4120" width="5.88671875" style="6" customWidth="1"/>
    <col min="4121" max="4121" width="22.5546875" style="6" customWidth="1"/>
    <col min="4122" max="4343" width="11.44140625" style="6"/>
    <col min="4344" max="4344" width="5.109375" style="6" customWidth="1"/>
    <col min="4345" max="4345" width="18.88671875" style="6" customWidth="1"/>
    <col min="4346" max="4371" width="5.88671875" style="6" customWidth="1"/>
    <col min="4372" max="4372" width="6.44140625" style="6" customWidth="1"/>
    <col min="4373" max="4373" width="6.21875" style="6" customWidth="1"/>
    <col min="4374" max="4375" width="4.6640625" style="6" customWidth="1"/>
    <col min="4376" max="4376" width="5.88671875" style="6" customWidth="1"/>
    <col min="4377" max="4377" width="22.5546875" style="6" customWidth="1"/>
    <col min="4378" max="4599" width="11.44140625" style="6"/>
    <col min="4600" max="4600" width="5.109375" style="6" customWidth="1"/>
    <col min="4601" max="4601" width="18.88671875" style="6" customWidth="1"/>
    <col min="4602" max="4627" width="5.88671875" style="6" customWidth="1"/>
    <col min="4628" max="4628" width="6.44140625" style="6" customWidth="1"/>
    <col min="4629" max="4629" width="6.21875" style="6" customWidth="1"/>
    <col min="4630" max="4631" width="4.6640625" style="6" customWidth="1"/>
    <col min="4632" max="4632" width="5.88671875" style="6" customWidth="1"/>
    <col min="4633" max="4633" width="22.5546875" style="6" customWidth="1"/>
    <col min="4634" max="4855" width="11.44140625" style="6"/>
    <col min="4856" max="4856" width="5.109375" style="6" customWidth="1"/>
    <col min="4857" max="4857" width="18.88671875" style="6" customWidth="1"/>
    <col min="4858" max="4883" width="5.88671875" style="6" customWidth="1"/>
    <col min="4884" max="4884" width="6.44140625" style="6" customWidth="1"/>
    <col min="4885" max="4885" width="6.21875" style="6" customWidth="1"/>
    <col min="4886" max="4887" width="4.6640625" style="6" customWidth="1"/>
    <col min="4888" max="4888" width="5.88671875" style="6" customWidth="1"/>
    <col min="4889" max="4889" width="22.5546875" style="6" customWidth="1"/>
    <col min="4890" max="5111" width="11.44140625" style="6"/>
    <col min="5112" max="5112" width="5.109375" style="6" customWidth="1"/>
    <col min="5113" max="5113" width="18.88671875" style="6" customWidth="1"/>
    <col min="5114" max="5139" width="5.88671875" style="6" customWidth="1"/>
    <col min="5140" max="5140" width="6.44140625" style="6" customWidth="1"/>
    <col min="5141" max="5141" width="6.21875" style="6" customWidth="1"/>
    <col min="5142" max="5143" width="4.6640625" style="6" customWidth="1"/>
    <col min="5144" max="5144" width="5.88671875" style="6" customWidth="1"/>
    <col min="5145" max="5145" width="22.5546875" style="6" customWidth="1"/>
    <col min="5146" max="5367" width="11.44140625" style="6"/>
    <col min="5368" max="5368" width="5.109375" style="6" customWidth="1"/>
    <col min="5369" max="5369" width="18.88671875" style="6" customWidth="1"/>
    <col min="5370" max="5395" width="5.88671875" style="6" customWidth="1"/>
    <col min="5396" max="5396" width="6.44140625" style="6" customWidth="1"/>
    <col min="5397" max="5397" width="6.21875" style="6" customWidth="1"/>
    <col min="5398" max="5399" width="4.6640625" style="6" customWidth="1"/>
    <col min="5400" max="5400" width="5.88671875" style="6" customWidth="1"/>
    <col min="5401" max="5401" width="22.5546875" style="6" customWidth="1"/>
    <col min="5402" max="5623" width="11.44140625" style="6"/>
    <col min="5624" max="5624" width="5.109375" style="6" customWidth="1"/>
    <col min="5625" max="5625" width="18.88671875" style="6" customWidth="1"/>
    <col min="5626" max="5651" width="5.88671875" style="6" customWidth="1"/>
    <col min="5652" max="5652" width="6.44140625" style="6" customWidth="1"/>
    <col min="5653" max="5653" width="6.21875" style="6" customWidth="1"/>
    <col min="5654" max="5655" width="4.6640625" style="6" customWidth="1"/>
    <col min="5656" max="5656" width="5.88671875" style="6" customWidth="1"/>
    <col min="5657" max="5657" width="22.5546875" style="6" customWidth="1"/>
    <col min="5658" max="5879" width="11.44140625" style="6"/>
    <col min="5880" max="5880" width="5.109375" style="6" customWidth="1"/>
    <col min="5881" max="5881" width="18.88671875" style="6" customWidth="1"/>
    <col min="5882" max="5907" width="5.88671875" style="6" customWidth="1"/>
    <col min="5908" max="5908" width="6.44140625" style="6" customWidth="1"/>
    <col min="5909" max="5909" width="6.21875" style="6" customWidth="1"/>
    <col min="5910" max="5911" width="4.6640625" style="6" customWidth="1"/>
    <col min="5912" max="5912" width="5.88671875" style="6" customWidth="1"/>
    <col min="5913" max="5913" width="22.5546875" style="6" customWidth="1"/>
    <col min="5914" max="6135" width="11.44140625" style="6"/>
    <col min="6136" max="6136" width="5.109375" style="6" customWidth="1"/>
    <col min="6137" max="6137" width="18.88671875" style="6" customWidth="1"/>
    <col min="6138" max="6163" width="5.88671875" style="6" customWidth="1"/>
    <col min="6164" max="6164" width="6.44140625" style="6" customWidth="1"/>
    <col min="6165" max="6165" width="6.21875" style="6" customWidth="1"/>
    <col min="6166" max="6167" width="4.6640625" style="6" customWidth="1"/>
    <col min="6168" max="6168" width="5.88671875" style="6" customWidth="1"/>
    <col min="6169" max="6169" width="22.5546875" style="6" customWidth="1"/>
    <col min="6170" max="6391" width="11.44140625" style="6"/>
    <col min="6392" max="6392" width="5.109375" style="6" customWidth="1"/>
    <col min="6393" max="6393" width="18.88671875" style="6" customWidth="1"/>
    <col min="6394" max="6419" width="5.88671875" style="6" customWidth="1"/>
    <col min="6420" max="6420" width="6.44140625" style="6" customWidth="1"/>
    <col min="6421" max="6421" width="6.21875" style="6" customWidth="1"/>
    <col min="6422" max="6423" width="4.6640625" style="6" customWidth="1"/>
    <col min="6424" max="6424" width="5.88671875" style="6" customWidth="1"/>
    <col min="6425" max="6425" width="22.5546875" style="6" customWidth="1"/>
    <col min="6426" max="6647" width="11.44140625" style="6"/>
    <col min="6648" max="6648" width="5.109375" style="6" customWidth="1"/>
    <col min="6649" max="6649" width="18.88671875" style="6" customWidth="1"/>
    <col min="6650" max="6675" width="5.88671875" style="6" customWidth="1"/>
    <col min="6676" max="6676" width="6.44140625" style="6" customWidth="1"/>
    <col min="6677" max="6677" width="6.21875" style="6" customWidth="1"/>
    <col min="6678" max="6679" width="4.6640625" style="6" customWidth="1"/>
    <col min="6680" max="6680" width="5.88671875" style="6" customWidth="1"/>
    <col min="6681" max="6681" width="22.5546875" style="6" customWidth="1"/>
    <col min="6682" max="6903" width="11.44140625" style="6"/>
    <col min="6904" max="6904" width="5.109375" style="6" customWidth="1"/>
    <col min="6905" max="6905" width="18.88671875" style="6" customWidth="1"/>
    <col min="6906" max="6931" width="5.88671875" style="6" customWidth="1"/>
    <col min="6932" max="6932" width="6.44140625" style="6" customWidth="1"/>
    <col min="6933" max="6933" width="6.21875" style="6" customWidth="1"/>
    <col min="6934" max="6935" width="4.6640625" style="6" customWidth="1"/>
    <col min="6936" max="6936" width="5.88671875" style="6" customWidth="1"/>
    <col min="6937" max="6937" width="22.5546875" style="6" customWidth="1"/>
    <col min="6938" max="7159" width="11.44140625" style="6"/>
    <col min="7160" max="7160" width="5.109375" style="6" customWidth="1"/>
    <col min="7161" max="7161" width="18.88671875" style="6" customWidth="1"/>
    <col min="7162" max="7187" width="5.88671875" style="6" customWidth="1"/>
    <col min="7188" max="7188" width="6.44140625" style="6" customWidth="1"/>
    <col min="7189" max="7189" width="6.21875" style="6" customWidth="1"/>
    <col min="7190" max="7191" width="4.6640625" style="6" customWidth="1"/>
    <col min="7192" max="7192" width="5.88671875" style="6" customWidth="1"/>
    <col min="7193" max="7193" width="22.5546875" style="6" customWidth="1"/>
    <col min="7194" max="7415" width="11.44140625" style="6"/>
    <col min="7416" max="7416" width="5.109375" style="6" customWidth="1"/>
    <col min="7417" max="7417" width="18.88671875" style="6" customWidth="1"/>
    <col min="7418" max="7443" width="5.88671875" style="6" customWidth="1"/>
    <col min="7444" max="7444" width="6.44140625" style="6" customWidth="1"/>
    <col min="7445" max="7445" width="6.21875" style="6" customWidth="1"/>
    <col min="7446" max="7447" width="4.6640625" style="6" customWidth="1"/>
    <col min="7448" max="7448" width="5.88671875" style="6" customWidth="1"/>
    <col min="7449" max="7449" width="22.5546875" style="6" customWidth="1"/>
    <col min="7450" max="7671" width="11.44140625" style="6"/>
    <col min="7672" max="7672" width="5.109375" style="6" customWidth="1"/>
    <col min="7673" max="7673" width="18.88671875" style="6" customWidth="1"/>
    <col min="7674" max="7699" width="5.88671875" style="6" customWidth="1"/>
    <col min="7700" max="7700" width="6.44140625" style="6" customWidth="1"/>
    <col min="7701" max="7701" width="6.21875" style="6" customWidth="1"/>
    <col min="7702" max="7703" width="4.6640625" style="6" customWidth="1"/>
    <col min="7704" max="7704" width="5.88671875" style="6" customWidth="1"/>
    <col min="7705" max="7705" width="22.5546875" style="6" customWidth="1"/>
    <col min="7706" max="7927" width="11.44140625" style="6"/>
    <col min="7928" max="7928" width="5.109375" style="6" customWidth="1"/>
    <col min="7929" max="7929" width="18.88671875" style="6" customWidth="1"/>
    <col min="7930" max="7955" width="5.88671875" style="6" customWidth="1"/>
    <col min="7956" max="7956" width="6.44140625" style="6" customWidth="1"/>
    <col min="7957" max="7957" width="6.21875" style="6" customWidth="1"/>
    <col min="7958" max="7959" width="4.6640625" style="6" customWidth="1"/>
    <col min="7960" max="7960" width="5.88671875" style="6" customWidth="1"/>
    <col min="7961" max="7961" width="22.5546875" style="6" customWidth="1"/>
    <col min="7962" max="8183" width="11.44140625" style="6"/>
    <col min="8184" max="8184" width="5.109375" style="6" customWidth="1"/>
    <col min="8185" max="8185" width="18.88671875" style="6" customWidth="1"/>
    <col min="8186" max="8211" width="5.88671875" style="6" customWidth="1"/>
    <col min="8212" max="8212" width="6.44140625" style="6" customWidth="1"/>
    <col min="8213" max="8213" width="6.21875" style="6" customWidth="1"/>
    <col min="8214" max="8215" width="4.6640625" style="6" customWidth="1"/>
    <col min="8216" max="8216" width="5.88671875" style="6" customWidth="1"/>
    <col min="8217" max="8217" width="22.5546875" style="6" customWidth="1"/>
    <col min="8218" max="8439" width="11.44140625" style="6"/>
    <col min="8440" max="8440" width="5.109375" style="6" customWidth="1"/>
    <col min="8441" max="8441" width="18.88671875" style="6" customWidth="1"/>
    <col min="8442" max="8467" width="5.88671875" style="6" customWidth="1"/>
    <col min="8468" max="8468" width="6.44140625" style="6" customWidth="1"/>
    <col min="8469" max="8469" width="6.21875" style="6" customWidth="1"/>
    <col min="8470" max="8471" width="4.6640625" style="6" customWidth="1"/>
    <col min="8472" max="8472" width="5.88671875" style="6" customWidth="1"/>
    <col min="8473" max="8473" width="22.5546875" style="6" customWidth="1"/>
    <col min="8474" max="8695" width="11.44140625" style="6"/>
    <col min="8696" max="8696" width="5.109375" style="6" customWidth="1"/>
    <col min="8697" max="8697" width="18.88671875" style="6" customWidth="1"/>
    <col min="8698" max="8723" width="5.88671875" style="6" customWidth="1"/>
    <col min="8724" max="8724" width="6.44140625" style="6" customWidth="1"/>
    <col min="8725" max="8725" width="6.21875" style="6" customWidth="1"/>
    <col min="8726" max="8727" width="4.6640625" style="6" customWidth="1"/>
    <col min="8728" max="8728" width="5.88671875" style="6" customWidth="1"/>
    <col min="8729" max="8729" width="22.5546875" style="6" customWidth="1"/>
    <col min="8730" max="8951" width="11.44140625" style="6"/>
    <col min="8952" max="8952" width="5.109375" style="6" customWidth="1"/>
    <col min="8953" max="8953" width="18.88671875" style="6" customWidth="1"/>
    <col min="8954" max="8979" width="5.88671875" style="6" customWidth="1"/>
    <col min="8980" max="8980" width="6.44140625" style="6" customWidth="1"/>
    <col min="8981" max="8981" width="6.21875" style="6" customWidth="1"/>
    <col min="8982" max="8983" width="4.6640625" style="6" customWidth="1"/>
    <col min="8984" max="8984" width="5.88671875" style="6" customWidth="1"/>
    <col min="8985" max="8985" width="22.5546875" style="6" customWidth="1"/>
    <col min="8986" max="9207" width="11.44140625" style="6"/>
    <col min="9208" max="9208" width="5.109375" style="6" customWidth="1"/>
    <col min="9209" max="9209" width="18.88671875" style="6" customWidth="1"/>
    <col min="9210" max="9235" width="5.88671875" style="6" customWidth="1"/>
    <col min="9236" max="9236" width="6.44140625" style="6" customWidth="1"/>
    <col min="9237" max="9237" width="6.21875" style="6" customWidth="1"/>
    <col min="9238" max="9239" width="4.6640625" style="6" customWidth="1"/>
    <col min="9240" max="9240" width="5.88671875" style="6" customWidth="1"/>
    <col min="9241" max="9241" width="22.5546875" style="6" customWidth="1"/>
    <col min="9242" max="9463" width="11.44140625" style="6"/>
    <col min="9464" max="9464" width="5.109375" style="6" customWidth="1"/>
    <col min="9465" max="9465" width="18.88671875" style="6" customWidth="1"/>
    <col min="9466" max="9491" width="5.88671875" style="6" customWidth="1"/>
    <col min="9492" max="9492" width="6.44140625" style="6" customWidth="1"/>
    <col min="9493" max="9493" width="6.21875" style="6" customWidth="1"/>
    <col min="9494" max="9495" width="4.6640625" style="6" customWidth="1"/>
    <col min="9496" max="9496" width="5.88671875" style="6" customWidth="1"/>
    <col min="9497" max="9497" width="22.5546875" style="6" customWidth="1"/>
    <col min="9498" max="9719" width="11.44140625" style="6"/>
    <col min="9720" max="9720" width="5.109375" style="6" customWidth="1"/>
    <col min="9721" max="9721" width="18.88671875" style="6" customWidth="1"/>
    <col min="9722" max="9747" width="5.88671875" style="6" customWidth="1"/>
    <col min="9748" max="9748" width="6.44140625" style="6" customWidth="1"/>
    <col min="9749" max="9749" width="6.21875" style="6" customWidth="1"/>
    <col min="9750" max="9751" width="4.6640625" style="6" customWidth="1"/>
    <col min="9752" max="9752" width="5.88671875" style="6" customWidth="1"/>
    <col min="9753" max="9753" width="22.5546875" style="6" customWidth="1"/>
    <col min="9754" max="9975" width="11.44140625" style="6"/>
    <col min="9976" max="9976" width="5.109375" style="6" customWidth="1"/>
    <col min="9977" max="9977" width="18.88671875" style="6" customWidth="1"/>
    <col min="9978" max="10003" width="5.88671875" style="6" customWidth="1"/>
    <col min="10004" max="10004" width="6.44140625" style="6" customWidth="1"/>
    <col min="10005" max="10005" width="6.21875" style="6" customWidth="1"/>
    <col min="10006" max="10007" width="4.6640625" style="6" customWidth="1"/>
    <col min="10008" max="10008" width="5.88671875" style="6" customWidth="1"/>
    <col min="10009" max="10009" width="22.5546875" style="6" customWidth="1"/>
    <col min="10010" max="10231" width="11.44140625" style="6"/>
    <col min="10232" max="10232" width="5.109375" style="6" customWidth="1"/>
    <col min="10233" max="10233" width="18.88671875" style="6" customWidth="1"/>
    <col min="10234" max="10259" width="5.88671875" style="6" customWidth="1"/>
    <col min="10260" max="10260" width="6.44140625" style="6" customWidth="1"/>
    <col min="10261" max="10261" width="6.21875" style="6" customWidth="1"/>
    <col min="10262" max="10263" width="4.6640625" style="6" customWidth="1"/>
    <col min="10264" max="10264" width="5.88671875" style="6" customWidth="1"/>
    <col min="10265" max="10265" width="22.5546875" style="6" customWidth="1"/>
    <col min="10266" max="10487" width="11.44140625" style="6"/>
    <col min="10488" max="10488" width="5.109375" style="6" customWidth="1"/>
    <col min="10489" max="10489" width="18.88671875" style="6" customWidth="1"/>
    <col min="10490" max="10515" width="5.88671875" style="6" customWidth="1"/>
    <col min="10516" max="10516" width="6.44140625" style="6" customWidth="1"/>
    <col min="10517" max="10517" width="6.21875" style="6" customWidth="1"/>
    <col min="10518" max="10519" width="4.6640625" style="6" customWidth="1"/>
    <col min="10520" max="10520" width="5.88671875" style="6" customWidth="1"/>
    <col min="10521" max="10521" width="22.5546875" style="6" customWidth="1"/>
    <col min="10522" max="10743" width="11.44140625" style="6"/>
    <col min="10744" max="10744" width="5.109375" style="6" customWidth="1"/>
    <col min="10745" max="10745" width="18.88671875" style="6" customWidth="1"/>
    <col min="10746" max="10771" width="5.88671875" style="6" customWidth="1"/>
    <col min="10772" max="10772" width="6.44140625" style="6" customWidth="1"/>
    <col min="10773" max="10773" width="6.21875" style="6" customWidth="1"/>
    <col min="10774" max="10775" width="4.6640625" style="6" customWidth="1"/>
    <col min="10776" max="10776" width="5.88671875" style="6" customWidth="1"/>
    <col min="10777" max="10777" width="22.5546875" style="6" customWidth="1"/>
    <col min="10778" max="10999" width="11.44140625" style="6"/>
    <col min="11000" max="11000" width="5.109375" style="6" customWidth="1"/>
    <col min="11001" max="11001" width="18.88671875" style="6" customWidth="1"/>
    <col min="11002" max="11027" width="5.88671875" style="6" customWidth="1"/>
    <col min="11028" max="11028" width="6.44140625" style="6" customWidth="1"/>
    <col min="11029" max="11029" width="6.21875" style="6" customWidth="1"/>
    <col min="11030" max="11031" width="4.6640625" style="6" customWidth="1"/>
    <col min="11032" max="11032" width="5.88671875" style="6" customWidth="1"/>
    <col min="11033" max="11033" width="22.5546875" style="6" customWidth="1"/>
    <col min="11034" max="11255" width="11.44140625" style="6"/>
    <col min="11256" max="11256" width="5.109375" style="6" customWidth="1"/>
    <col min="11257" max="11257" width="18.88671875" style="6" customWidth="1"/>
    <col min="11258" max="11283" width="5.88671875" style="6" customWidth="1"/>
    <col min="11284" max="11284" width="6.44140625" style="6" customWidth="1"/>
    <col min="11285" max="11285" width="6.21875" style="6" customWidth="1"/>
    <col min="11286" max="11287" width="4.6640625" style="6" customWidth="1"/>
    <col min="11288" max="11288" width="5.88671875" style="6" customWidth="1"/>
    <col min="11289" max="11289" width="22.5546875" style="6" customWidth="1"/>
    <col min="11290" max="11511" width="11.44140625" style="6"/>
    <col min="11512" max="11512" width="5.109375" style="6" customWidth="1"/>
    <col min="11513" max="11513" width="18.88671875" style="6" customWidth="1"/>
    <col min="11514" max="11539" width="5.88671875" style="6" customWidth="1"/>
    <col min="11540" max="11540" width="6.44140625" style="6" customWidth="1"/>
    <col min="11541" max="11541" width="6.21875" style="6" customWidth="1"/>
    <col min="11542" max="11543" width="4.6640625" style="6" customWidth="1"/>
    <col min="11544" max="11544" width="5.88671875" style="6" customWidth="1"/>
    <col min="11545" max="11545" width="22.5546875" style="6" customWidth="1"/>
    <col min="11546" max="11767" width="11.44140625" style="6"/>
    <col min="11768" max="11768" width="5.109375" style="6" customWidth="1"/>
    <col min="11769" max="11769" width="18.88671875" style="6" customWidth="1"/>
    <col min="11770" max="11795" width="5.88671875" style="6" customWidth="1"/>
    <col min="11796" max="11796" width="6.44140625" style="6" customWidth="1"/>
    <col min="11797" max="11797" width="6.21875" style="6" customWidth="1"/>
    <col min="11798" max="11799" width="4.6640625" style="6" customWidth="1"/>
    <col min="11800" max="11800" width="5.88671875" style="6" customWidth="1"/>
    <col min="11801" max="11801" width="22.5546875" style="6" customWidth="1"/>
    <col min="11802" max="12023" width="11.44140625" style="6"/>
    <col min="12024" max="12024" width="5.109375" style="6" customWidth="1"/>
    <col min="12025" max="12025" width="18.88671875" style="6" customWidth="1"/>
    <col min="12026" max="12051" width="5.88671875" style="6" customWidth="1"/>
    <col min="12052" max="12052" width="6.44140625" style="6" customWidth="1"/>
    <col min="12053" max="12053" width="6.21875" style="6" customWidth="1"/>
    <col min="12054" max="12055" width="4.6640625" style="6" customWidth="1"/>
    <col min="12056" max="12056" width="5.88671875" style="6" customWidth="1"/>
    <col min="12057" max="12057" width="22.5546875" style="6" customWidth="1"/>
    <col min="12058" max="12279" width="11.44140625" style="6"/>
    <col min="12280" max="12280" width="5.109375" style="6" customWidth="1"/>
    <col min="12281" max="12281" width="18.88671875" style="6" customWidth="1"/>
    <col min="12282" max="12307" width="5.88671875" style="6" customWidth="1"/>
    <col min="12308" max="12308" width="6.44140625" style="6" customWidth="1"/>
    <col min="12309" max="12309" width="6.21875" style="6" customWidth="1"/>
    <col min="12310" max="12311" width="4.6640625" style="6" customWidth="1"/>
    <col min="12312" max="12312" width="5.88671875" style="6" customWidth="1"/>
    <col min="12313" max="12313" width="22.5546875" style="6" customWidth="1"/>
    <col min="12314" max="12535" width="11.44140625" style="6"/>
    <col min="12536" max="12536" width="5.109375" style="6" customWidth="1"/>
    <col min="12537" max="12537" width="18.88671875" style="6" customWidth="1"/>
    <col min="12538" max="12563" width="5.88671875" style="6" customWidth="1"/>
    <col min="12564" max="12564" width="6.44140625" style="6" customWidth="1"/>
    <col min="12565" max="12565" width="6.21875" style="6" customWidth="1"/>
    <col min="12566" max="12567" width="4.6640625" style="6" customWidth="1"/>
    <col min="12568" max="12568" width="5.88671875" style="6" customWidth="1"/>
    <col min="12569" max="12569" width="22.5546875" style="6" customWidth="1"/>
    <col min="12570" max="12791" width="11.44140625" style="6"/>
    <col min="12792" max="12792" width="5.109375" style="6" customWidth="1"/>
    <col min="12793" max="12793" width="18.88671875" style="6" customWidth="1"/>
    <col min="12794" max="12819" width="5.88671875" style="6" customWidth="1"/>
    <col min="12820" max="12820" width="6.44140625" style="6" customWidth="1"/>
    <col min="12821" max="12821" width="6.21875" style="6" customWidth="1"/>
    <col min="12822" max="12823" width="4.6640625" style="6" customWidth="1"/>
    <col min="12824" max="12824" width="5.88671875" style="6" customWidth="1"/>
    <col min="12825" max="12825" width="22.5546875" style="6" customWidth="1"/>
    <col min="12826" max="13047" width="11.44140625" style="6"/>
    <col min="13048" max="13048" width="5.109375" style="6" customWidth="1"/>
    <col min="13049" max="13049" width="18.88671875" style="6" customWidth="1"/>
    <col min="13050" max="13075" width="5.88671875" style="6" customWidth="1"/>
    <col min="13076" max="13076" width="6.44140625" style="6" customWidth="1"/>
    <col min="13077" max="13077" width="6.21875" style="6" customWidth="1"/>
    <col min="13078" max="13079" width="4.6640625" style="6" customWidth="1"/>
    <col min="13080" max="13080" width="5.88671875" style="6" customWidth="1"/>
    <col min="13081" max="13081" width="22.5546875" style="6" customWidth="1"/>
    <col min="13082" max="13303" width="11.44140625" style="6"/>
    <col min="13304" max="13304" width="5.109375" style="6" customWidth="1"/>
    <col min="13305" max="13305" width="18.88671875" style="6" customWidth="1"/>
    <col min="13306" max="13331" width="5.88671875" style="6" customWidth="1"/>
    <col min="13332" max="13332" width="6.44140625" style="6" customWidth="1"/>
    <col min="13333" max="13333" width="6.21875" style="6" customWidth="1"/>
    <col min="13334" max="13335" width="4.6640625" style="6" customWidth="1"/>
    <col min="13336" max="13336" width="5.88671875" style="6" customWidth="1"/>
    <col min="13337" max="13337" width="22.5546875" style="6" customWidth="1"/>
    <col min="13338" max="13559" width="11.44140625" style="6"/>
    <col min="13560" max="13560" width="5.109375" style="6" customWidth="1"/>
    <col min="13561" max="13561" width="18.88671875" style="6" customWidth="1"/>
    <col min="13562" max="13587" width="5.88671875" style="6" customWidth="1"/>
    <col min="13588" max="13588" width="6.44140625" style="6" customWidth="1"/>
    <col min="13589" max="13589" width="6.21875" style="6" customWidth="1"/>
    <col min="13590" max="13591" width="4.6640625" style="6" customWidth="1"/>
    <col min="13592" max="13592" width="5.88671875" style="6" customWidth="1"/>
    <col min="13593" max="13593" width="22.5546875" style="6" customWidth="1"/>
    <col min="13594" max="13815" width="11.44140625" style="6"/>
    <col min="13816" max="13816" width="5.109375" style="6" customWidth="1"/>
    <col min="13817" max="13817" width="18.88671875" style="6" customWidth="1"/>
    <col min="13818" max="13843" width="5.88671875" style="6" customWidth="1"/>
    <col min="13844" max="13844" width="6.44140625" style="6" customWidth="1"/>
    <col min="13845" max="13845" width="6.21875" style="6" customWidth="1"/>
    <col min="13846" max="13847" width="4.6640625" style="6" customWidth="1"/>
    <col min="13848" max="13848" width="5.88671875" style="6" customWidth="1"/>
    <col min="13849" max="13849" width="22.5546875" style="6" customWidth="1"/>
    <col min="13850" max="14071" width="11.44140625" style="6"/>
    <col min="14072" max="14072" width="5.109375" style="6" customWidth="1"/>
    <col min="14073" max="14073" width="18.88671875" style="6" customWidth="1"/>
    <col min="14074" max="14099" width="5.88671875" style="6" customWidth="1"/>
    <col min="14100" max="14100" width="6.44140625" style="6" customWidth="1"/>
    <col min="14101" max="14101" width="6.21875" style="6" customWidth="1"/>
    <col min="14102" max="14103" width="4.6640625" style="6" customWidth="1"/>
    <col min="14104" max="14104" width="5.88671875" style="6" customWidth="1"/>
    <col min="14105" max="14105" width="22.5546875" style="6" customWidth="1"/>
    <col min="14106" max="14327" width="11.44140625" style="6"/>
    <col min="14328" max="14328" width="5.109375" style="6" customWidth="1"/>
    <col min="14329" max="14329" width="18.88671875" style="6" customWidth="1"/>
    <col min="14330" max="14355" width="5.88671875" style="6" customWidth="1"/>
    <col min="14356" max="14356" width="6.44140625" style="6" customWidth="1"/>
    <col min="14357" max="14357" width="6.21875" style="6" customWidth="1"/>
    <col min="14358" max="14359" width="4.6640625" style="6" customWidth="1"/>
    <col min="14360" max="14360" width="5.88671875" style="6" customWidth="1"/>
    <col min="14361" max="14361" width="22.5546875" style="6" customWidth="1"/>
    <col min="14362" max="14583" width="11.44140625" style="6"/>
    <col min="14584" max="14584" width="5.109375" style="6" customWidth="1"/>
    <col min="14585" max="14585" width="18.88671875" style="6" customWidth="1"/>
    <col min="14586" max="14611" width="5.88671875" style="6" customWidth="1"/>
    <col min="14612" max="14612" width="6.44140625" style="6" customWidth="1"/>
    <col min="14613" max="14613" width="6.21875" style="6" customWidth="1"/>
    <col min="14614" max="14615" width="4.6640625" style="6" customWidth="1"/>
    <col min="14616" max="14616" width="5.88671875" style="6" customWidth="1"/>
    <col min="14617" max="14617" width="22.5546875" style="6" customWidth="1"/>
    <col min="14618" max="14839" width="11.44140625" style="6"/>
    <col min="14840" max="14840" width="5.109375" style="6" customWidth="1"/>
    <col min="14841" max="14841" width="18.88671875" style="6" customWidth="1"/>
    <col min="14842" max="14867" width="5.88671875" style="6" customWidth="1"/>
    <col min="14868" max="14868" width="6.44140625" style="6" customWidth="1"/>
    <col min="14869" max="14869" width="6.21875" style="6" customWidth="1"/>
    <col min="14870" max="14871" width="4.6640625" style="6" customWidth="1"/>
    <col min="14872" max="14872" width="5.88671875" style="6" customWidth="1"/>
    <col min="14873" max="14873" width="22.5546875" style="6" customWidth="1"/>
    <col min="14874" max="15095" width="11.44140625" style="6"/>
    <col min="15096" max="15096" width="5.109375" style="6" customWidth="1"/>
    <col min="15097" max="15097" width="18.88671875" style="6" customWidth="1"/>
    <col min="15098" max="15123" width="5.88671875" style="6" customWidth="1"/>
    <col min="15124" max="15124" width="6.44140625" style="6" customWidth="1"/>
    <col min="15125" max="15125" width="6.21875" style="6" customWidth="1"/>
    <col min="15126" max="15127" width="4.6640625" style="6" customWidth="1"/>
    <col min="15128" max="15128" width="5.88671875" style="6" customWidth="1"/>
    <col min="15129" max="15129" width="22.5546875" style="6" customWidth="1"/>
    <col min="15130" max="15351" width="11.44140625" style="6"/>
    <col min="15352" max="15352" width="5.109375" style="6" customWidth="1"/>
    <col min="15353" max="15353" width="18.88671875" style="6" customWidth="1"/>
    <col min="15354" max="15379" width="5.88671875" style="6" customWidth="1"/>
    <col min="15380" max="15380" width="6.44140625" style="6" customWidth="1"/>
    <col min="15381" max="15381" width="6.21875" style="6" customWidth="1"/>
    <col min="15382" max="15383" width="4.6640625" style="6" customWidth="1"/>
    <col min="15384" max="15384" width="5.88671875" style="6" customWidth="1"/>
    <col min="15385" max="15385" width="22.5546875" style="6" customWidth="1"/>
    <col min="15386" max="15607" width="11.44140625" style="6"/>
    <col min="15608" max="15608" width="5.109375" style="6" customWidth="1"/>
    <col min="15609" max="15609" width="18.88671875" style="6" customWidth="1"/>
    <col min="15610" max="15635" width="5.88671875" style="6" customWidth="1"/>
    <col min="15636" max="15636" width="6.44140625" style="6" customWidth="1"/>
    <col min="15637" max="15637" width="6.21875" style="6" customWidth="1"/>
    <col min="15638" max="15639" width="4.6640625" style="6" customWidth="1"/>
    <col min="15640" max="15640" width="5.88671875" style="6" customWidth="1"/>
    <col min="15641" max="15641" width="22.5546875" style="6" customWidth="1"/>
    <col min="15642" max="15863" width="11.44140625" style="6"/>
    <col min="15864" max="15864" width="5.109375" style="6" customWidth="1"/>
    <col min="15865" max="15865" width="18.88671875" style="6" customWidth="1"/>
    <col min="15866" max="15891" width="5.88671875" style="6" customWidth="1"/>
    <col min="15892" max="15892" width="6.44140625" style="6" customWidth="1"/>
    <col min="15893" max="15893" width="6.21875" style="6" customWidth="1"/>
    <col min="15894" max="15895" width="4.6640625" style="6" customWidth="1"/>
    <col min="15896" max="15896" width="5.88671875" style="6" customWidth="1"/>
    <col min="15897" max="15897" width="22.5546875" style="6" customWidth="1"/>
    <col min="15898" max="16119" width="11.44140625" style="6"/>
    <col min="16120" max="16120" width="5.109375" style="6" customWidth="1"/>
    <col min="16121" max="16121" width="18.88671875" style="6" customWidth="1"/>
    <col min="16122" max="16147" width="5.88671875" style="6" customWidth="1"/>
    <col min="16148" max="16148" width="6.44140625" style="6" customWidth="1"/>
    <col min="16149" max="16149" width="6.21875" style="6" customWidth="1"/>
    <col min="16150" max="16151" width="4.6640625" style="6" customWidth="1"/>
    <col min="16152" max="16152" width="5.88671875" style="6" customWidth="1"/>
    <col min="16153" max="16153" width="22.5546875" style="6" customWidth="1"/>
    <col min="16154" max="16384" width="11.44140625" style="6"/>
  </cols>
  <sheetData>
    <row r="1" spans="1:68" s="13" customFormat="1" ht="10.199999999999999" x14ac:dyDescent="0.2">
      <c r="I1" s="25"/>
      <c r="J1" s="13" t="s">
        <v>22</v>
      </c>
      <c r="K1" s="13">
        <v>100</v>
      </c>
      <c r="L1" s="13">
        <v>100</v>
      </c>
      <c r="M1" s="13">
        <v>100</v>
      </c>
      <c r="N1" s="13">
        <v>100</v>
      </c>
      <c r="O1" s="13">
        <v>100</v>
      </c>
      <c r="P1" s="13">
        <v>100</v>
      </c>
      <c r="Q1" s="13">
        <v>100</v>
      </c>
      <c r="R1" s="13">
        <v>100</v>
      </c>
      <c r="AJ1" s="25"/>
    </row>
    <row r="2" spans="1:68" ht="15" x14ac:dyDescent="0.25">
      <c r="A2" s="34" t="s">
        <v>20</v>
      </c>
      <c r="B2" s="35">
        <f>COUNTA(A4:A300)</f>
        <v>4</v>
      </c>
      <c r="C2" s="42" t="s">
        <v>17</v>
      </c>
      <c r="D2" s="43"/>
      <c r="E2" s="43"/>
      <c r="F2" s="43"/>
      <c r="G2" s="44"/>
      <c r="H2" s="11"/>
      <c r="I2" s="39"/>
      <c r="J2" s="13" t="s">
        <v>21</v>
      </c>
      <c r="K2" s="13">
        <v>39</v>
      </c>
      <c r="L2" s="13">
        <v>39</v>
      </c>
      <c r="M2" s="13">
        <v>39</v>
      </c>
      <c r="N2" s="13">
        <v>39</v>
      </c>
      <c r="O2" s="13">
        <v>39</v>
      </c>
      <c r="P2" s="13">
        <v>39</v>
      </c>
      <c r="Q2" s="13">
        <v>39</v>
      </c>
      <c r="R2" s="13">
        <v>39</v>
      </c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K2" s="12"/>
      <c r="AL2" s="13"/>
      <c r="AM2" s="13"/>
      <c r="BK2" s="13"/>
      <c r="BL2" s="13"/>
      <c r="BM2" s="13"/>
      <c r="BN2" s="13"/>
      <c r="BO2" s="13"/>
      <c r="BP2" s="13"/>
    </row>
    <row r="3" spans="1:68" s="17" customFormat="1" x14ac:dyDescent="0.25">
      <c r="A3" s="26" t="s">
        <v>18</v>
      </c>
      <c r="B3" s="22" t="s">
        <v>12</v>
      </c>
      <c r="C3" s="40" t="s">
        <v>7</v>
      </c>
      <c r="D3" s="40" t="s">
        <v>8</v>
      </c>
      <c r="E3" s="40" t="s">
        <v>9</v>
      </c>
      <c r="F3" s="40" t="s">
        <v>10</v>
      </c>
      <c r="G3" s="40" t="s">
        <v>11</v>
      </c>
      <c r="H3" s="40" t="s">
        <v>13</v>
      </c>
      <c r="I3" s="40" t="s">
        <v>14</v>
      </c>
      <c r="J3" s="8" t="s">
        <v>19</v>
      </c>
      <c r="K3" s="18">
        <v>42097</v>
      </c>
      <c r="L3" s="18">
        <v>42104</v>
      </c>
      <c r="M3" s="18">
        <v>42111</v>
      </c>
      <c r="N3" s="18">
        <v>42118</v>
      </c>
      <c r="O3" s="18">
        <v>42125</v>
      </c>
      <c r="P3" s="18">
        <v>42132</v>
      </c>
      <c r="Q3" s="18">
        <v>42139</v>
      </c>
      <c r="R3" s="18">
        <v>42146</v>
      </c>
      <c r="S3" s="18">
        <v>42153</v>
      </c>
      <c r="T3" s="18">
        <v>42160</v>
      </c>
      <c r="U3" s="18">
        <v>42167</v>
      </c>
      <c r="V3" s="18">
        <v>42174</v>
      </c>
      <c r="W3" s="18">
        <v>42181</v>
      </c>
      <c r="X3" s="18">
        <v>42188</v>
      </c>
      <c r="Y3" s="18">
        <v>42195</v>
      </c>
      <c r="Z3" s="18">
        <v>42202</v>
      </c>
      <c r="AA3" s="18">
        <v>42209</v>
      </c>
      <c r="AB3" s="18">
        <v>42216</v>
      </c>
      <c r="AC3" s="18">
        <v>42223</v>
      </c>
      <c r="AD3" s="18">
        <v>42230</v>
      </c>
      <c r="AE3" s="18">
        <v>42237</v>
      </c>
      <c r="AF3" s="18">
        <v>42244</v>
      </c>
      <c r="AG3" s="18">
        <v>42251</v>
      </c>
      <c r="AH3" s="18">
        <v>42258</v>
      </c>
      <c r="AI3" s="18">
        <v>42265</v>
      </c>
      <c r="AJ3" s="31">
        <v>42272</v>
      </c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</row>
    <row r="4" spans="1:68" ht="9.6" customHeight="1" x14ac:dyDescent="0.2">
      <c r="A4" s="94" t="s">
        <v>23</v>
      </c>
      <c r="B4" s="90">
        <f>SUM(C4:G6)</f>
        <v>309</v>
      </c>
      <c r="C4" s="97">
        <f>LARGE(K6:AJ6,1)</f>
        <v>64</v>
      </c>
      <c r="D4" s="100">
        <f>LARGE(K6:AJ6,2)</f>
        <v>63</v>
      </c>
      <c r="E4" s="100">
        <f>LARGE(K6:AJ6,3)</f>
        <v>61</v>
      </c>
      <c r="F4" s="100">
        <f>LARGE(K6:AJ6,4)</f>
        <v>61</v>
      </c>
      <c r="G4" s="102">
        <f>LARGE(K6:AJ6,5)</f>
        <v>60</v>
      </c>
      <c r="H4" s="100">
        <f>RANK(B4,$B$4:$B$300)</f>
        <v>3</v>
      </c>
      <c r="I4" s="90">
        <f>COUNTIF(K6:AJ6,"&gt;0")</f>
        <v>10</v>
      </c>
      <c r="J4" s="7" t="s">
        <v>15</v>
      </c>
      <c r="K4" s="7">
        <v>42</v>
      </c>
      <c r="L4" s="7">
        <v>39</v>
      </c>
      <c r="M4" s="7">
        <v>40</v>
      </c>
      <c r="N4" s="7">
        <v>40</v>
      </c>
      <c r="O4" s="7">
        <v>36</v>
      </c>
      <c r="P4" s="7">
        <v>41</v>
      </c>
      <c r="Q4" s="7">
        <v>41</v>
      </c>
      <c r="R4" s="7">
        <v>40</v>
      </c>
      <c r="S4" s="7">
        <v>39</v>
      </c>
      <c r="T4" s="7">
        <v>37</v>
      </c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68" ht="20.399999999999999" customHeight="1" x14ac:dyDescent="0.2">
      <c r="A5" s="95"/>
      <c r="B5" s="91"/>
      <c r="C5" s="98"/>
      <c r="D5" s="93"/>
      <c r="E5" s="93"/>
      <c r="F5" s="93"/>
      <c r="G5" s="103"/>
      <c r="H5" s="93"/>
      <c r="I5" s="91"/>
      <c r="J5" s="29"/>
      <c r="K5" s="29">
        <f>$K$1-K4</f>
        <v>58</v>
      </c>
      <c r="L5" s="29">
        <f t="shared" ref="L5:AJ5" si="0">$K$1-L4</f>
        <v>61</v>
      </c>
      <c r="M5" s="29">
        <f t="shared" si="0"/>
        <v>60</v>
      </c>
      <c r="N5" s="29">
        <f t="shared" si="0"/>
        <v>60</v>
      </c>
      <c r="O5" s="29">
        <f t="shared" si="0"/>
        <v>64</v>
      </c>
      <c r="P5" s="29">
        <f t="shared" si="0"/>
        <v>59</v>
      </c>
      <c r="Q5" s="29">
        <f t="shared" si="0"/>
        <v>59</v>
      </c>
      <c r="R5" s="29">
        <f t="shared" si="0"/>
        <v>60</v>
      </c>
      <c r="S5" s="29">
        <f t="shared" si="0"/>
        <v>61</v>
      </c>
      <c r="T5" s="29">
        <f t="shared" si="0"/>
        <v>63</v>
      </c>
      <c r="U5" s="29">
        <f t="shared" si="0"/>
        <v>100</v>
      </c>
      <c r="V5" s="29">
        <f t="shared" si="0"/>
        <v>100</v>
      </c>
      <c r="W5" s="29">
        <f t="shared" si="0"/>
        <v>100</v>
      </c>
      <c r="X5" s="29">
        <f t="shared" si="0"/>
        <v>100</v>
      </c>
      <c r="Y5" s="29">
        <f t="shared" si="0"/>
        <v>100</v>
      </c>
      <c r="Z5" s="29">
        <f t="shared" si="0"/>
        <v>100</v>
      </c>
      <c r="AA5" s="29">
        <f t="shared" si="0"/>
        <v>100</v>
      </c>
      <c r="AB5" s="29">
        <f t="shared" si="0"/>
        <v>100</v>
      </c>
      <c r="AC5" s="29">
        <f t="shared" si="0"/>
        <v>100</v>
      </c>
      <c r="AD5" s="29">
        <f t="shared" si="0"/>
        <v>100</v>
      </c>
      <c r="AE5" s="29">
        <f t="shared" si="0"/>
        <v>100</v>
      </c>
      <c r="AF5" s="29">
        <f t="shared" si="0"/>
        <v>100</v>
      </c>
      <c r="AG5" s="29">
        <f t="shared" si="0"/>
        <v>100</v>
      </c>
      <c r="AH5" s="29">
        <f t="shared" si="0"/>
        <v>100</v>
      </c>
      <c r="AI5" s="29">
        <f t="shared" si="0"/>
        <v>100</v>
      </c>
      <c r="AJ5" s="32">
        <f t="shared" si="0"/>
        <v>100</v>
      </c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68" s="4" customFormat="1" ht="9.6" customHeight="1" x14ac:dyDescent="0.2">
      <c r="A6" s="96"/>
      <c r="B6" s="92"/>
      <c r="C6" s="99"/>
      <c r="D6" s="101"/>
      <c r="E6" s="101"/>
      <c r="F6" s="101"/>
      <c r="G6" s="104"/>
      <c r="H6" s="101"/>
      <c r="I6" s="92"/>
      <c r="J6" s="3" t="s">
        <v>16</v>
      </c>
      <c r="K6" s="5">
        <f>SUMIF(K5,"&lt;100",K5)</f>
        <v>58</v>
      </c>
      <c r="L6" s="5">
        <f t="shared" ref="L6:AJ6" si="1">SUMIF(L5,"&lt;100",L5)</f>
        <v>61</v>
      </c>
      <c r="M6" s="5">
        <f t="shared" si="1"/>
        <v>60</v>
      </c>
      <c r="N6" s="5">
        <f t="shared" si="1"/>
        <v>60</v>
      </c>
      <c r="O6" s="5">
        <f t="shared" si="1"/>
        <v>64</v>
      </c>
      <c r="P6" s="5">
        <f t="shared" si="1"/>
        <v>59</v>
      </c>
      <c r="Q6" s="5">
        <f t="shared" si="1"/>
        <v>59</v>
      </c>
      <c r="R6" s="5">
        <f t="shared" si="1"/>
        <v>60</v>
      </c>
      <c r="S6" s="5">
        <f t="shared" si="1"/>
        <v>61</v>
      </c>
      <c r="T6" s="5">
        <f t="shared" si="1"/>
        <v>63</v>
      </c>
      <c r="U6" s="5">
        <f t="shared" si="1"/>
        <v>0</v>
      </c>
      <c r="V6" s="5">
        <f t="shared" si="1"/>
        <v>0</v>
      </c>
      <c r="W6" s="5">
        <f t="shared" si="1"/>
        <v>0</v>
      </c>
      <c r="X6" s="5">
        <f t="shared" si="1"/>
        <v>0</v>
      </c>
      <c r="Y6" s="5">
        <f t="shared" si="1"/>
        <v>0</v>
      </c>
      <c r="Z6" s="5">
        <f t="shared" si="1"/>
        <v>0</v>
      </c>
      <c r="AA6" s="5">
        <f t="shared" si="1"/>
        <v>0</v>
      </c>
      <c r="AB6" s="5">
        <f t="shared" si="1"/>
        <v>0</v>
      </c>
      <c r="AC6" s="5">
        <f t="shared" si="1"/>
        <v>0</v>
      </c>
      <c r="AD6" s="5">
        <f t="shared" si="1"/>
        <v>0</v>
      </c>
      <c r="AE6" s="5">
        <f t="shared" si="1"/>
        <v>0</v>
      </c>
      <c r="AF6" s="5">
        <f t="shared" si="1"/>
        <v>0</v>
      </c>
      <c r="AG6" s="5">
        <f t="shared" si="1"/>
        <v>0</v>
      </c>
      <c r="AH6" s="5">
        <f t="shared" si="1"/>
        <v>0</v>
      </c>
      <c r="AI6" s="5">
        <f t="shared" si="1"/>
        <v>0</v>
      </c>
      <c r="AJ6" s="33">
        <f t="shared" si="1"/>
        <v>0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BK6" s="3"/>
      <c r="BL6" s="3"/>
      <c r="BM6" s="3"/>
      <c r="BN6" s="3"/>
      <c r="BO6" s="3"/>
      <c r="BP6" s="3"/>
    </row>
    <row r="7" spans="1:68" s="28" customFormat="1" ht="9.6" customHeight="1" x14ac:dyDescent="0.2">
      <c r="A7" s="94" t="s">
        <v>24</v>
      </c>
      <c r="B7" s="90">
        <f t="shared" ref="B7" si="2">SUM(C7:G9)</f>
        <v>335</v>
      </c>
      <c r="C7" s="97">
        <f t="shared" ref="C7" si="3">LARGE(K9:AJ9,1)</f>
        <v>67</v>
      </c>
      <c r="D7" s="100">
        <f t="shared" ref="D7" si="4">LARGE(K9:AJ9,2)</f>
        <v>67</v>
      </c>
      <c r="E7" s="100">
        <f t="shared" ref="E7" si="5">LARGE(K9:AJ9,3)</f>
        <v>67</v>
      </c>
      <c r="F7" s="100">
        <f t="shared" ref="F7" si="6">LARGE(K9:AJ9,4)</f>
        <v>67</v>
      </c>
      <c r="G7" s="102">
        <f t="shared" ref="G7" si="7">LARGE(K9:AJ9,5)</f>
        <v>67</v>
      </c>
      <c r="H7" s="100">
        <f t="shared" ref="H7" si="8">RANK(B7,$B$4:$B$300)</f>
        <v>1</v>
      </c>
      <c r="I7" s="90">
        <f t="shared" ref="I7" si="9">COUNTIF(K9:AJ9,"&gt;0")</f>
        <v>8</v>
      </c>
      <c r="J7" s="7" t="s">
        <v>15</v>
      </c>
      <c r="K7" s="7">
        <v>33</v>
      </c>
      <c r="L7" s="7">
        <v>33</v>
      </c>
      <c r="M7" s="7">
        <v>33</v>
      </c>
      <c r="N7" s="7">
        <v>33</v>
      </c>
      <c r="O7" s="7">
        <v>33</v>
      </c>
      <c r="P7" s="7">
        <v>33</v>
      </c>
      <c r="Q7" s="7">
        <v>33</v>
      </c>
      <c r="R7" s="7">
        <v>34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25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BK7" s="10"/>
      <c r="BL7" s="10"/>
      <c r="BM7" s="10"/>
      <c r="BN7" s="10"/>
      <c r="BO7" s="10"/>
      <c r="BP7" s="10"/>
    </row>
    <row r="8" spans="1:68" ht="0.6" customHeight="1" x14ac:dyDescent="0.2">
      <c r="A8" s="95"/>
      <c r="B8" s="91"/>
      <c r="C8" s="98"/>
      <c r="D8" s="93"/>
      <c r="E8" s="93"/>
      <c r="F8" s="93"/>
      <c r="G8" s="103"/>
      <c r="H8" s="93"/>
      <c r="I8" s="91"/>
      <c r="J8" s="29"/>
      <c r="K8" s="29">
        <f t="shared" ref="K8" si="10">$K$1-K7</f>
        <v>67</v>
      </c>
      <c r="L8" s="29">
        <f t="shared" ref="L8" si="11">$K$1-L7</f>
        <v>67</v>
      </c>
      <c r="M8" s="29">
        <f t="shared" ref="M8" si="12">$K$1-M7</f>
        <v>67</v>
      </c>
      <c r="N8" s="29">
        <f t="shared" ref="N8" si="13">$K$1-N7</f>
        <v>67</v>
      </c>
      <c r="O8" s="29">
        <f t="shared" ref="O8" si="14">$K$1-O7</f>
        <v>67</v>
      </c>
      <c r="P8" s="29">
        <f t="shared" ref="P8" si="15">$K$1-P7</f>
        <v>67</v>
      </c>
      <c r="Q8" s="29">
        <f t="shared" ref="Q8" si="16">$K$1-Q7</f>
        <v>67</v>
      </c>
      <c r="R8" s="29">
        <f t="shared" ref="R8" si="17">$K$1-R7</f>
        <v>66</v>
      </c>
      <c r="S8" s="29">
        <f t="shared" ref="S8" si="18">$K$1-S7</f>
        <v>100</v>
      </c>
      <c r="T8" s="29">
        <f t="shared" ref="T8" si="19">$K$1-T7</f>
        <v>100</v>
      </c>
      <c r="U8" s="29">
        <f t="shared" ref="U8" si="20">$K$1-U7</f>
        <v>100</v>
      </c>
      <c r="V8" s="29">
        <f t="shared" ref="V8" si="21">$K$1-V7</f>
        <v>100</v>
      </c>
      <c r="W8" s="29">
        <f t="shared" ref="W8" si="22">$K$1-W7</f>
        <v>100</v>
      </c>
      <c r="X8" s="29">
        <f t="shared" ref="X8" si="23">$K$1-X7</f>
        <v>100</v>
      </c>
      <c r="Y8" s="29">
        <f t="shared" ref="Y8" si="24">$K$1-Y7</f>
        <v>100</v>
      </c>
      <c r="Z8" s="29">
        <f t="shared" ref="Z8" si="25">$K$1-Z7</f>
        <v>100</v>
      </c>
      <c r="AA8" s="29">
        <f t="shared" ref="AA8" si="26">$K$1-AA7</f>
        <v>100</v>
      </c>
      <c r="AB8" s="29">
        <f t="shared" ref="AB8" si="27">$K$1-AB7</f>
        <v>100</v>
      </c>
      <c r="AC8" s="29">
        <f t="shared" ref="AC8" si="28">$K$1-AC7</f>
        <v>100</v>
      </c>
      <c r="AD8" s="29">
        <f t="shared" ref="AD8" si="29">$K$1-AD7</f>
        <v>100</v>
      </c>
      <c r="AE8" s="29">
        <f t="shared" ref="AE8" si="30">$K$1-AE7</f>
        <v>100</v>
      </c>
      <c r="AF8" s="29">
        <f t="shared" ref="AF8" si="31">$K$1-AF7</f>
        <v>100</v>
      </c>
      <c r="AG8" s="29">
        <f t="shared" ref="AG8" si="32">$K$1-AG7</f>
        <v>100</v>
      </c>
      <c r="AH8" s="29">
        <f t="shared" ref="AH8" si="33">$K$1-AH7</f>
        <v>100</v>
      </c>
      <c r="AI8" s="29">
        <f t="shared" ref="AI8" si="34">$K$1-AI7</f>
        <v>100</v>
      </c>
      <c r="AJ8" s="32">
        <f t="shared" ref="AJ8" si="35">$K$1-AJ7</f>
        <v>100</v>
      </c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68" s="4" customFormat="1" ht="9.6" customHeight="1" x14ac:dyDescent="0.2">
      <c r="A9" s="96"/>
      <c r="B9" s="92"/>
      <c r="C9" s="99"/>
      <c r="D9" s="101"/>
      <c r="E9" s="101"/>
      <c r="F9" s="101"/>
      <c r="G9" s="104"/>
      <c r="H9" s="101"/>
      <c r="I9" s="92"/>
      <c r="J9" s="3" t="s">
        <v>16</v>
      </c>
      <c r="K9" s="5">
        <f t="shared" ref="K9" si="36">SUMIF(K8,"&lt;100",K8)</f>
        <v>67</v>
      </c>
      <c r="L9" s="5">
        <f t="shared" ref="L9" si="37">SUMIF(L8,"&lt;100",L8)</f>
        <v>67</v>
      </c>
      <c r="M9" s="5">
        <f t="shared" ref="M9" si="38">SUMIF(M8,"&lt;100",M8)</f>
        <v>67</v>
      </c>
      <c r="N9" s="5">
        <f t="shared" ref="N9" si="39">SUMIF(N8,"&lt;100",N8)</f>
        <v>67</v>
      </c>
      <c r="O9" s="5">
        <f t="shared" ref="O9" si="40">SUMIF(O8,"&lt;100",O8)</f>
        <v>67</v>
      </c>
      <c r="P9" s="5">
        <f t="shared" ref="P9" si="41">SUMIF(P8,"&lt;100",P8)</f>
        <v>67</v>
      </c>
      <c r="Q9" s="5">
        <f t="shared" ref="Q9" si="42">SUMIF(Q8,"&lt;100",Q8)</f>
        <v>67</v>
      </c>
      <c r="R9" s="5">
        <f t="shared" ref="R9" si="43">SUMIF(R8,"&lt;100",R8)</f>
        <v>66</v>
      </c>
      <c r="S9" s="5">
        <f t="shared" ref="S9" si="44">SUMIF(S8,"&lt;100",S8)</f>
        <v>0</v>
      </c>
      <c r="T9" s="5">
        <f t="shared" ref="T9" si="45">SUMIF(T8,"&lt;100",T8)</f>
        <v>0</v>
      </c>
      <c r="U9" s="5">
        <f t="shared" ref="U9" si="46">SUMIF(U8,"&lt;100",U8)</f>
        <v>0</v>
      </c>
      <c r="V9" s="5">
        <f t="shared" ref="V9" si="47">SUMIF(V8,"&lt;100",V8)</f>
        <v>0</v>
      </c>
      <c r="W9" s="5">
        <f t="shared" ref="W9" si="48">SUMIF(W8,"&lt;100",W8)</f>
        <v>0</v>
      </c>
      <c r="X9" s="5">
        <f t="shared" ref="X9" si="49">SUMIF(X8,"&lt;100",X8)</f>
        <v>0</v>
      </c>
      <c r="Y9" s="5">
        <f t="shared" ref="Y9" si="50">SUMIF(Y8,"&lt;100",Y8)</f>
        <v>0</v>
      </c>
      <c r="Z9" s="5">
        <f t="shared" ref="Z9" si="51">SUMIF(Z8,"&lt;100",Z8)</f>
        <v>0</v>
      </c>
      <c r="AA9" s="5">
        <f t="shared" ref="AA9" si="52">SUMIF(AA8,"&lt;100",AA8)</f>
        <v>0</v>
      </c>
      <c r="AB9" s="5">
        <f t="shared" ref="AB9" si="53">SUMIF(AB8,"&lt;100",AB8)</f>
        <v>0</v>
      </c>
      <c r="AC9" s="5">
        <f t="shared" ref="AC9" si="54">SUMIF(AC8,"&lt;100",AC8)</f>
        <v>0</v>
      </c>
      <c r="AD9" s="5">
        <f t="shared" ref="AD9" si="55">SUMIF(AD8,"&lt;100",AD8)</f>
        <v>0</v>
      </c>
      <c r="AE9" s="5">
        <f t="shared" ref="AE9" si="56">SUMIF(AE8,"&lt;100",AE8)</f>
        <v>0</v>
      </c>
      <c r="AF9" s="5">
        <f t="shared" ref="AF9" si="57">SUMIF(AF8,"&lt;100",AF8)</f>
        <v>0</v>
      </c>
      <c r="AG9" s="5">
        <f t="shared" ref="AG9" si="58">SUMIF(AG8,"&lt;100",AG8)</f>
        <v>0</v>
      </c>
      <c r="AH9" s="5">
        <f t="shared" ref="AH9" si="59">SUMIF(AH8,"&lt;100",AH8)</f>
        <v>0</v>
      </c>
      <c r="AI9" s="5">
        <f t="shared" ref="AI9" si="60">SUMIF(AI8,"&lt;100",AI8)</f>
        <v>0</v>
      </c>
      <c r="AJ9" s="33">
        <f t="shared" ref="AJ9" si="61">SUMIF(AJ8,"&lt;100",AJ8)</f>
        <v>0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BK9" s="3"/>
      <c r="BL9" s="3"/>
      <c r="BM9" s="3"/>
      <c r="BN9" s="3"/>
      <c r="BO9" s="3"/>
      <c r="BP9" s="3"/>
    </row>
    <row r="10" spans="1:68" s="28" customFormat="1" ht="9.6" customHeight="1" x14ac:dyDescent="0.2">
      <c r="A10" s="94" t="s">
        <v>25</v>
      </c>
      <c r="B10" s="90">
        <f t="shared" ref="B10" si="62">SUM(C10:G12)</f>
        <v>301</v>
      </c>
      <c r="C10" s="97">
        <f t="shared" ref="C10" si="63">LARGE(K12:AJ12,1)</f>
        <v>62</v>
      </c>
      <c r="D10" s="100">
        <f t="shared" ref="D10" si="64">LARGE(K12:AJ12,2)</f>
        <v>61</v>
      </c>
      <c r="E10" s="100">
        <f t="shared" ref="E10" si="65">LARGE(K12:AJ12,3)</f>
        <v>60</v>
      </c>
      <c r="F10" s="100">
        <f t="shared" ref="F10" si="66">LARGE(K12:AJ12,4)</f>
        <v>59</v>
      </c>
      <c r="G10" s="102">
        <f t="shared" ref="G10" si="67">LARGE(K12:AJ12,5)</f>
        <v>59</v>
      </c>
      <c r="H10" s="100">
        <f t="shared" ref="H10" si="68">RANK(B10,$B$4:$B$300)</f>
        <v>4</v>
      </c>
      <c r="I10" s="90">
        <f t="shared" ref="I10" si="69">COUNTIF(K12:AJ12,"&gt;0")</f>
        <v>7</v>
      </c>
      <c r="J10" s="7" t="s">
        <v>15</v>
      </c>
      <c r="K10" s="7">
        <v>40</v>
      </c>
      <c r="L10" s="7">
        <v>42</v>
      </c>
      <c r="M10" s="7">
        <v>41</v>
      </c>
      <c r="N10" s="7">
        <v>38</v>
      </c>
      <c r="O10" s="7">
        <v>39</v>
      </c>
      <c r="P10" s="7">
        <v>41</v>
      </c>
      <c r="Q10" s="7">
        <v>43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25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BK10" s="10"/>
      <c r="BL10" s="10"/>
      <c r="BM10" s="10"/>
      <c r="BN10" s="10"/>
      <c r="BO10" s="10"/>
      <c r="BP10" s="10"/>
    </row>
    <row r="11" spans="1:68" ht="0.6" customHeight="1" x14ac:dyDescent="0.2">
      <c r="A11" s="95"/>
      <c r="B11" s="91"/>
      <c r="C11" s="98"/>
      <c r="D11" s="93"/>
      <c r="E11" s="93"/>
      <c r="F11" s="93"/>
      <c r="G11" s="103"/>
      <c r="H11" s="93"/>
      <c r="I11" s="91"/>
      <c r="J11" s="29"/>
      <c r="K11" s="29">
        <f t="shared" ref="K11" si="70">$K$1-K10</f>
        <v>60</v>
      </c>
      <c r="L11" s="29">
        <f t="shared" ref="L11" si="71">$K$1-L10</f>
        <v>58</v>
      </c>
      <c r="M11" s="29">
        <f t="shared" ref="M11" si="72">$K$1-M10</f>
        <v>59</v>
      </c>
      <c r="N11" s="29">
        <f t="shared" ref="N11" si="73">$K$1-N10</f>
        <v>62</v>
      </c>
      <c r="O11" s="29">
        <f t="shared" ref="O11" si="74">$K$1-O10</f>
        <v>61</v>
      </c>
      <c r="P11" s="29">
        <f t="shared" ref="P11" si="75">$K$1-P10</f>
        <v>59</v>
      </c>
      <c r="Q11" s="29">
        <f t="shared" ref="Q11" si="76">$K$1-Q10</f>
        <v>57</v>
      </c>
      <c r="R11" s="29">
        <f t="shared" ref="R11" si="77">$K$1-R10</f>
        <v>100</v>
      </c>
      <c r="S11" s="29">
        <f t="shared" ref="S11" si="78">$K$1-S10</f>
        <v>100</v>
      </c>
      <c r="T11" s="29">
        <f t="shared" ref="T11" si="79">$K$1-T10</f>
        <v>100</v>
      </c>
      <c r="U11" s="29">
        <f t="shared" ref="U11" si="80">$K$1-U10</f>
        <v>100</v>
      </c>
      <c r="V11" s="29">
        <f t="shared" ref="V11" si="81">$K$1-V10</f>
        <v>100</v>
      </c>
      <c r="W11" s="29">
        <f t="shared" ref="W11" si="82">$K$1-W10</f>
        <v>100</v>
      </c>
      <c r="X11" s="29">
        <f t="shared" ref="X11" si="83">$K$1-X10</f>
        <v>100</v>
      </c>
      <c r="Y11" s="29">
        <f t="shared" ref="Y11" si="84">$K$1-Y10</f>
        <v>100</v>
      </c>
      <c r="Z11" s="29">
        <f t="shared" ref="Z11" si="85">$K$1-Z10</f>
        <v>100</v>
      </c>
      <c r="AA11" s="29">
        <f t="shared" ref="AA11" si="86">$K$1-AA10</f>
        <v>100</v>
      </c>
      <c r="AB11" s="29">
        <f t="shared" ref="AB11" si="87">$K$1-AB10</f>
        <v>100</v>
      </c>
      <c r="AC11" s="29">
        <f t="shared" ref="AC11" si="88">$K$1-AC10</f>
        <v>100</v>
      </c>
      <c r="AD11" s="29">
        <f t="shared" ref="AD11" si="89">$K$1-AD10</f>
        <v>100</v>
      </c>
      <c r="AE11" s="29">
        <f t="shared" ref="AE11" si="90">$K$1-AE10</f>
        <v>100</v>
      </c>
      <c r="AF11" s="29">
        <f t="shared" ref="AF11" si="91">$K$1-AF10</f>
        <v>100</v>
      </c>
      <c r="AG11" s="29">
        <f t="shared" ref="AG11" si="92">$K$1-AG10</f>
        <v>100</v>
      </c>
      <c r="AH11" s="29">
        <f t="shared" ref="AH11" si="93">$K$1-AH10</f>
        <v>100</v>
      </c>
      <c r="AI11" s="29">
        <f t="shared" ref="AI11" si="94">$K$1-AI10</f>
        <v>100</v>
      </c>
      <c r="AJ11" s="32">
        <f t="shared" ref="AJ11" si="95">$K$1-AJ10</f>
        <v>100</v>
      </c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68" s="15" customFormat="1" ht="9.6" customHeight="1" x14ac:dyDescent="0.2">
      <c r="A12" s="95"/>
      <c r="B12" s="91"/>
      <c r="C12" s="98"/>
      <c r="D12" s="93"/>
      <c r="E12" s="93"/>
      <c r="F12" s="93"/>
      <c r="G12" s="103"/>
      <c r="H12" s="93"/>
      <c r="I12" s="91"/>
      <c r="J12" s="3" t="s">
        <v>16</v>
      </c>
      <c r="K12" s="5">
        <f t="shared" ref="K12" si="96">SUMIF(K11,"&lt;100",K11)</f>
        <v>60</v>
      </c>
      <c r="L12" s="5">
        <f t="shared" ref="L12" si="97">SUMIF(L11,"&lt;100",L11)</f>
        <v>58</v>
      </c>
      <c r="M12" s="5">
        <f t="shared" ref="M12" si="98">SUMIF(M11,"&lt;100",M11)</f>
        <v>59</v>
      </c>
      <c r="N12" s="5">
        <f t="shared" ref="N12" si="99">SUMIF(N11,"&lt;100",N11)</f>
        <v>62</v>
      </c>
      <c r="O12" s="5">
        <f t="shared" ref="O12" si="100">SUMIF(O11,"&lt;100",O11)</f>
        <v>61</v>
      </c>
      <c r="P12" s="5">
        <f t="shared" ref="P12" si="101">SUMIF(P11,"&lt;100",P11)</f>
        <v>59</v>
      </c>
      <c r="Q12" s="5">
        <f t="shared" ref="Q12" si="102">SUMIF(Q11,"&lt;100",Q11)</f>
        <v>57</v>
      </c>
      <c r="R12" s="5">
        <f t="shared" ref="R12" si="103">SUMIF(R11,"&lt;100",R11)</f>
        <v>0</v>
      </c>
      <c r="S12" s="5">
        <f t="shared" ref="S12" si="104">SUMIF(S11,"&lt;100",S11)</f>
        <v>0</v>
      </c>
      <c r="T12" s="5">
        <f t="shared" ref="T12" si="105">SUMIF(T11,"&lt;100",T11)</f>
        <v>0</v>
      </c>
      <c r="U12" s="5">
        <f t="shared" ref="U12" si="106">SUMIF(U11,"&lt;100",U11)</f>
        <v>0</v>
      </c>
      <c r="V12" s="5">
        <f t="shared" ref="V12" si="107">SUMIF(V11,"&lt;100",V11)</f>
        <v>0</v>
      </c>
      <c r="W12" s="5">
        <f t="shared" ref="W12" si="108">SUMIF(W11,"&lt;100",W11)</f>
        <v>0</v>
      </c>
      <c r="X12" s="5">
        <f t="shared" ref="X12" si="109">SUMIF(X11,"&lt;100",X11)</f>
        <v>0</v>
      </c>
      <c r="Y12" s="5">
        <f t="shared" ref="Y12" si="110">SUMIF(Y11,"&lt;100",Y11)</f>
        <v>0</v>
      </c>
      <c r="Z12" s="5">
        <f t="shared" ref="Z12" si="111">SUMIF(Z11,"&lt;100",Z11)</f>
        <v>0</v>
      </c>
      <c r="AA12" s="5">
        <f t="shared" ref="AA12" si="112">SUMIF(AA11,"&lt;100",AA11)</f>
        <v>0</v>
      </c>
      <c r="AB12" s="5">
        <f t="shared" ref="AB12" si="113">SUMIF(AB11,"&lt;100",AB11)</f>
        <v>0</v>
      </c>
      <c r="AC12" s="5">
        <f t="shared" ref="AC12" si="114">SUMIF(AC11,"&lt;100",AC11)</f>
        <v>0</v>
      </c>
      <c r="AD12" s="5">
        <f t="shared" ref="AD12" si="115">SUMIF(AD11,"&lt;100",AD11)</f>
        <v>0</v>
      </c>
      <c r="AE12" s="5">
        <f t="shared" ref="AE12" si="116">SUMIF(AE11,"&lt;100",AE11)</f>
        <v>0</v>
      </c>
      <c r="AF12" s="5">
        <f t="shared" ref="AF12" si="117">SUMIF(AF11,"&lt;100",AF11)</f>
        <v>0</v>
      </c>
      <c r="AG12" s="5">
        <f t="shared" ref="AG12" si="118">SUMIF(AG11,"&lt;100",AG11)</f>
        <v>0</v>
      </c>
      <c r="AH12" s="5">
        <f t="shared" ref="AH12" si="119">SUMIF(AH11,"&lt;100",AH11)</f>
        <v>0</v>
      </c>
      <c r="AI12" s="5">
        <f t="shared" ref="AI12" si="120">SUMIF(AI11,"&lt;100",AI11)</f>
        <v>0</v>
      </c>
      <c r="AJ12" s="33">
        <f t="shared" ref="AJ12" si="121">SUMIF(AJ11,"&lt;100",AJ11)</f>
        <v>0</v>
      </c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BK12" s="14"/>
      <c r="BL12" s="14"/>
      <c r="BM12" s="14"/>
      <c r="BN12" s="14"/>
      <c r="BO12" s="14"/>
      <c r="BP12" s="14"/>
    </row>
    <row r="13" spans="1:68" s="28" customFormat="1" ht="9.6" customHeight="1" x14ac:dyDescent="0.2">
      <c r="A13" s="94" t="s">
        <v>26</v>
      </c>
      <c r="B13" s="90">
        <f t="shared" ref="B13" si="122">SUM(C13:G15)</f>
        <v>314</v>
      </c>
      <c r="C13" s="97">
        <f t="shared" ref="C13" si="123">LARGE(K15:AJ15,1)</f>
        <v>65</v>
      </c>
      <c r="D13" s="100">
        <f t="shared" ref="D13" si="124">LARGE(K15:AJ15,2)</f>
        <v>64</v>
      </c>
      <c r="E13" s="100">
        <f t="shared" ref="E13" si="125">LARGE(K15:AJ15,3)</f>
        <v>62</v>
      </c>
      <c r="F13" s="100">
        <f t="shared" ref="F13" si="126">LARGE(K15:AJ15,4)</f>
        <v>62</v>
      </c>
      <c r="G13" s="102">
        <f t="shared" ref="G13" si="127">LARGE(K15:AJ15,5)</f>
        <v>61</v>
      </c>
      <c r="H13" s="100">
        <f t="shared" ref="H13" si="128">RANK(B13,$B$4:$B$300)</f>
        <v>2</v>
      </c>
      <c r="I13" s="90">
        <f t="shared" ref="I13" si="129">COUNTIF(K15:AJ15,"&gt;0")</f>
        <v>7</v>
      </c>
      <c r="J13" s="7" t="s">
        <v>15</v>
      </c>
      <c r="K13" s="7">
        <v>36</v>
      </c>
      <c r="L13" s="7">
        <v>40</v>
      </c>
      <c r="M13" s="7">
        <v>35</v>
      </c>
      <c r="N13" s="7">
        <v>40</v>
      </c>
      <c r="O13" s="7">
        <v>38</v>
      </c>
      <c r="P13" s="7">
        <v>39</v>
      </c>
      <c r="Q13" s="7">
        <v>38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25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BK13" s="10"/>
      <c r="BL13" s="10"/>
      <c r="BM13" s="10"/>
      <c r="BN13" s="10"/>
      <c r="BO13" s="10"/>
      <c r="BP13" s="10"/>
    </row>
    <row r="14" spans="1:68" ht="0.6" customHeight="1" x14ac:dyDescent="0.2">
      <c r="A14" s="95"/>
      <c r="B14" s="91"/>
      <c r="C14" s="98"/>
      <c r="D14" s="93"/>
      <c r="E14" s="93"/>
      <c r="F14" s="93"/>
      <c r="G14" s="103"/>
      <c r="H14" s="93"/>
      <c r="I14" s="91"/>
      <c r="J14" s="29"/>
      <c r="K14" s="29">
        <f t="shared" ref="K14" si="130">$K$1-K13</f>
        <v>64</v>
      </c>
      <c r="L14" s="29">
        <f t="shared" ref="L14" si="131">$K$1-L13</f>
        <v>60</v>
      </c>
      <c r="M14" s="29">
        <f t="shared" ref="M14" si="132">$K$1-M13</f>
        <v>65</v>
      </c>
      <c r="N14" s="29">
        <f t="shared" ref="N14" si="133">$K$1-N13</f>
        <v>60</v>
      </c>
      <c r="O14" s="29">
        <f t="shared" ref="O14" si="134">$K$1-O13</f>
        <v>62</v>
      </c>
      <c r="P14" s="29">
        <f t="shared" ref="P14" si="135">$K$1-P13</f>
        <v>61</v>
      </c>
      <c r="Q14" s="29">
        <f t="shared" ref="Q14" si="136">$K$1-Q13</f>
        <v>62</v>
      </c>
      <c r="R14" s="29">
        <f t="shared" ref="R14" si="137">$K$1-R13</f>
        <v>100</v>
      </c>
      <c r="S14" s="29">
        <f t="shared" ref="S14" si="138">$K$1-S13</f>
        <v>100</v>
      </c>
      <c r="T14" s="29">
        <f t="shared" ref="T14" si="139">$K$1-T13</f>
        <v>100</v>
      </c>
      <c r="U14" s="29">
        <f t="shared" ref="U14" si="140">$K$1-U13</f>
        <v>100</v>
      </c>
      <c r="V14" s="29">
        <f t="shared" ref="V14" si="141">$K$1-V13</f>
        <v>100</v>
      </c>
      <c r="W14" s="29">
        <f t="shared" ref="W14" si="142">$K$1-W13</f>
        <v>100</v>
      </c>
      <c r="X14" s="29">
        <f t="shared" ref="X14" si="143">$K$1-X13</f>
        <v>100</v>
      </c>
      <c r="Y14" s="29">
        <f t="shared" ref="Y14" si="144">$K$1-Y13</f>
        <v>100</v>
      </c>
      <c r="Z14" s="29">
        <f t="shared" ref="Z14" si="145">$K$1-Z13</f>
        <v>100</v>
      </c>
      <c r="AA14" s="29">
        <f t="shared" ref="AA14" si="146">$K$1-AA13</f>
        <v>100</v>
      </c>
      <c r="AB14" s="29">
        <f t="shared" ref="AB14" si="147">$K$1-AB13</f>
        <v>100</v>
      </c>
      <c r="AC14" s="29">
        <f t="shared" ref="AC14" si="148">$K$1-AC13</f>
        <v>100</v>
      </c>
      <c r="AD14" s="29">
        <f t="shared" ref="AD14" si="149">$K$1-AD13</f>
        <v>100</v>
      </c>
      <c r="AE14" s="29">
        <f t="shared" ref="AE14" si="150">$K$1-AE13</f>
        <v>100</v>
      </c>
      <c r="AF14" s="29">
        <f t="shared" ref="AF14" si="151">$K$1-AF13</f>
        <v>100</v>
      </c>
      <c r="AG14" s="29">
        <f t="shared" ref="AG14" si="152">$K$1-AG13</f>
        <v>100</v>
      </c>
      <c r="AH14" s="29">
        <f t="shared" ref="AH14" si="153">$K$1-AH13</f>
        <v>100</v>
      </c>
      <c r="AI14" s="29">
        <f t="shared" ref="AI14" si="154">$K$1-AI13</f>
        <v>100</v>
      </c>
      <c r="AJ14" s="32">
        <f t="shared" ref="AJ14" si="155">$K$1-AJ13</f>
        <v>100</v>
      </c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68" s="4" customFormat="1" ht="9.6" customHeight="1" x14ac:dyDescent="0.2">
      <c r="A15" s="96"/>
      <c r="B15" s="92"/>
      <c r="C15" s="99"/>
      <c r="D15" s="101"/>
      <c r="E15" s="101"/>
      <c r="F15" s="101"/>
      <c r="G15" s="104"/>
      <c r="H15" s="101"/>
      <c r="I15" s="92"/>
      <c r="J15" s="3" t="s">
        <v>16</v>
      </c>
      <c r="K15" s="5">
        <f t="shared" ref="K15" si="156">SUMIF(K14,"&lt;100",K14)</f>
        <v>64</v>
      </c>
      <c r="L15" s="5">
        <f t="shared" ref="L15" si="157">SUMIF(L14,"&lt;100",L14)</f>
        <v>60</v>
      </c>
      <c r="M15" s="5">
        <f t="shared" ref="M15" si="158">SUMIF(M14,"&lt;100",M14)</f>
        <v>65</v>
      </c>
      <c r="N15" s="5">
        <f t="shared" ref="N15" si="159">SUMIF(N14,"&lt;100",N14)</f>
        <v>60</v>
      </c>
      <c r="O15" s="5">
        <f t="shared" ref="O15" si="160">SUMIF(O14,"&lt;100",O14)</f>
        <v>62</v>
      </c>
      <c r="P15" s="5">
        <f t="shared" ref="P15" si="161">SUMIF(P14,"&lt;100",P14)</f>
        <v>61</v>
      </c>
      <c r="Q15" s="5">
        <f t="shared" ref="Q15" si="162">SUMIF(Q14,"&lt;100",Q14)</f>
        <v>62</v>
      </c>
      <c r="R15" s="5">
        <f t="shared" ref="R15" si="163">SUMIF(R14,"&lt;100",R14)</f>
        <v>0</v>
      </c>
      <c r="S15" s="5">
        <f t="shared" ref="S15" si="164">SUMIF(S14,"&lt;100",S14)</f>
        <v>0</v>
      </c>
      <c r="T15" s="5">
        <f t="shared" ref="T15" si="165">SUMIF(T14,"&lt;100",T14)</f>
        <v>0</v>
      </c>
      <c r="U15" s="5">
        <f t="shared" ref="U15" si="166">SUMIF(U14,"&lt;100",U14)</f>
        <v>0</v>
      </c>
      <c r="V15" s="5">
        <f t="shared" ref="V15" si="167">SUMIF(V14,"&lt;100",V14)</f>
        <v>0</v>
      </c>
      <c r="W15" s="5">
        <f t="shared" ref="W15" si="168">SUMIF(W14,"&lt;100",W14)</f>
        <v>0</v>
      </c>
      <c r="X15" s="5">
        <f t="shared" ref="X15" si="169">SUMIF(X14,"&lt;100",X14)</f>
        <v>0</v>
      </c>
      <c r="Y15" s="5">
        <f t="shared" ref="Y15" si="170">SUMIF(Y14,"&lt;100",Y14)</f>
        <v>0</v>
      </c>
      <c r="Z15" s="5">
        <f t="shared" ref="Z15" si="171">SUMIF(Z14,"&lt;100",Z14)</f>
        <v>0</v>
      </c>
      <c r="AA15" s="5">
        <f t="shared" ref="AA15" si="172">SUMIF(AA14,"&lt;100",AA14)</f>
        <v>0</v>
      </c>
      <c r="AB15" s="5">
        <f t="shared" ref="AB15" si="173">SUMIF(AB14,"&lt;100",AB14)</f>
        <v>0</v>
      </c>
      <c r="AC15" s="5">
        <f t="shared" ref="AC15" si="174">SUMIF(AC14,"&lt;100",AC14)</f>
        <v>0</v>
      </c>
      <c r="AD15" s="5">
        <f t="shared" ref="AD15" si="175">SUMIF(AD14,"&lt;100",AD14)</f>
        <v>0</v>
      </c>
      <c r="AE15" s="5">
        <f t="shared" ref="AE15" si="176">SUMIF(AE14,"&lt;100",AE14)</f>
        <v>0</v>
      </c>
      <c r="AF15" s="5">
        <f t="shared" ref="AF15" si="177">SUMIF(AF14,"&lt;100",AF14)</f>
        <v>0</v>
      </c>
      <c r="AG15" s="5">
        <f t="shared" ref="AG15" si="178">SUMIF(AG14,"&lt;100",AG14)</f>
        <v>0</v>
      </c>
      <c r="AH15" s="5">
        <f t="shared" ref="AH15" si="179">SUMIF(AH14,"&lt;100",AH14)</f>
        <v>0</v>
      </c>
      <c r="AI15" s="5">
        <f t="shared" ref="AI15" si="180">SUMIF(AI14,"&lt;100",AI14)</f>
        <v>0</v>
      </c>
      <c r="AJ15" s="33">
        <f t="shared" ref="AJ15" si="181">SUMIF(AJ14,"&lt;100",AJ14)</f>
        <v>0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BK15" s="3"/>
      <c r="BL15" s="3"/>
      <c r="BM15" s="3"/>
      <c r="BN15" s="3"/>
      <c r="BO15" s="3"/>
      <c r="BP15" s="3"/>
    </row>
    <row r="16" spans="1:68" ht="9.6" customHeight="1" x14ac:dyDescent="0.2">
      <c r="A16" s="95"/>
      <c r="B16" s="91">
        <f t="shared" ref="B16" si="182">SUM(C16:G18)</f>
        <v>0</v>
      </c>
      <c r="C16" s="98">
        <f t="shared" ref="C16" si="183">LARGE(K18:AJ18,1)</f>
        <v>0</v>
      </c>
      <c r="D16" s="93">
        <f t="shared" ref="D16" si="184">LARGE(K18:AJ18,2)</f>
        <v>0</v>
      </c>
      <c r="E16" s="93">
        <f t="shared" ref="E16" si="185">LARGE(K18:AJ18,3)</f>
        <v>0</v>
      </c>
      <c r="F16" s="93">
        <f t="shared" ref="F16" si="186">LARGE(K18:AJ18,4)</f>
        <v>0</v>
      </c>
      <c r="G16" s="103">
        <f t="shared" ref="G16" si="187">LARGE(K18:AJ18,5)</f>
        <v>0</v>
      </c>
      <c r="H16" s="93">
        <f t="shared" ref="H16" si="188">RANK(B16,$B$4:$B$300)</f>
        <v>5</v>
      </c>
      <c r="I16" s="91">
        <f t="shared" ref="I16" si="189">COUNTIF(K18:AJ18,"&gt;0")</f>
        <v>0</v>
      </c>
      <c r="J16" s="7" t="s">
        <v>15</v>
      </c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68" ht="0.6" customHeight="1" x14ac:dyDescent="0.2">
      <c r="A17" s="95"/>
      <c r="B17" s="91"/>
      <c r="C17" s="98"/>
      <c r="D17" s="93"/>
      <c r="E17" s="93"/>
      <c r="F17" s="93"/>
      <c r="G17" s="103"/>
      <c r="H17" s="93"/>
      <c r="I17" s="91"/>
      <c r="J17" s="29"/>
      <c r="K17" s="29">
        <f t="shared" ref="K17" si="190">$K$1-K16</f>
        <v>100</v>
      </c>
      <c r="L17" s="29">
        <f t="shared" ref="L17" si="191">$K$1-L16</f>
        <v>100</v>
      </c>
      <c r="M17" s="29">
        <f t="shared" ref="M17" si="192">$K$1-M16</f>
        <v>100</v>
      </c>
      <c r="N17" s="29">
        <f t="shared" ref="N17" si="193">$K$1-N16</f>
        <v>100</v>
      </c>
      <c r="O17" s="29">
        <f t="shared" ref="O17" si="194">$K$1-O16</f>
        <v>100</v>
      </c>
      <c r="P17" s="29">
        <f t="shared" ref="P17" si="195">$K$1-P16</f>
        <v>100</v>
      </c>
      <c r="Q17" s="29">
        <f t="shared" ref="Q17" si="196">$K$1-Q16</f>
        <v>100</v>
      </c>
      <c r="R17" s="29">
        <f t="shared" ref="R17" si="197">$K$1-R16</f>
        <v>100</v>
      </c>
      <c r="S17" s="29">
        <f t="shared" ref="S17" si="198">$K$1-S16</f>
        <v>100</v>
      </c>
      <c r="T17" s="29">
        <f t="shared" ref="T17" si="199">$K$1-T16</f>
        <v>100</v>
      </c>
      <c r="U17" s="29">
        <f t="shared" ref="U17" si="200">$K$1-U16</f>
        <v>100</v>
      </c>
      <c r="V17" s="29">
        <f t="shared" ref="V17" si="201">$K$1-V16</f>
        <v>100</v>
      </c>
      <c r="W17" s="29">
        <f t="shared" ref="W17" si="202">$K$1-W16</f>
        <v>100</v>
      </c>
      <c r="X17" s="29">
        <f t="shared" ref="X17" si="203">$K$1-X16</f>
        <v>100</v>
      </c>
      <c r="Y17" s="29">
        <f t="shared" ref="Y17" si="204">$K$1-Y16</f>
        <v>100</v>
      </c>
      <c r="Z17" s="29">
        <f t="shared" ref="Z17" si="205">$K$1-Z16</f>
        <v>100</v>
      </c>
      <c r="AA17" s="29">
        <f t="shared" ref="AA17" si="206">$K$1-AA16</f>
        <v>100</v>
      </c>
      <c r="AB17" s="29">
        <f t="shared" ref="AB17" si="207">$K$1-AB16</f>
        <v>100</v>
      </c>
      <c r="AC17" s="29">
        <f t="shared" ref="AC17" si="208">$K$1-AC16</f>
        <v>100</v>
      </c>
      <c r="AD17" s="29">
        <f t="shared" ref="AD17" si="209">$K$1-AD16</f>
        <v>100</v>
      </c>
      <c r="AE17" s="29">
        <f t="shared" ref="AE17" si="210">$K$1-AE16</f>
        <v>100</v>
      </c>
      <c r="AF17" s="29">
        <f t="shared" ref="AF17" si="211">$K$1-AF16</f>
        <v>100</v>
      </c>
      <c r="AG17" s="29">
        <f t="shared" ref="AG17" si="212">$K$1-AG16</f>
        <v>100</v>
      </c>
      <c r="AH17" s="29">
        <f t="shared" ref="AH17" si="213">$K$1-AH16</f>
        <v>100</v>
      </c>
      <c r="AI17" s="29">
        <f t="shared" ref="AI17" si="214">$K$1-AI16</f>
        <v>100</v>
      </c>
      <c r="AJ17" s="32">
        <f t="shared" ref="AJ17" si="215">$K$1-AJ16</f>
        <v>100</v>
      </c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68" s="15" customFormat="1" ht="9.6" customHeight="1" x14ac:dyDescent="0.2">
      <c r="A18" s="95"/>
      <c r="B18" s="91"/>
      <c r="C18" s="98"/>
      <c r="D18" s="93"/>
      <c r="E18" s="93"/>
      <c r="F18" s="93"/>
      <c r="G18" s="103"/>
      <c r="H18" s="93"/>
      <c r="I18" s="91"/>
      <c r="J18" s="3" t="s">
        <v>16</v>
      </c>
      <c r="K18" s="5">
        <f t="shared" ref="K18" si="216">SUMIF(K17,"&lt;100",K17)</f>
        <v>0</v>
      </c>
      <c r="L18" s="5">
        <f t="shared" ref="L18" si="217">SUMIF(L17,"&lt;100",L17)</f>
        <v>0</v>
      </c>
      <c r="M18" s="5">
        <f t="shared" ref="M18" si="218">SUMIF(M17,"&lt;100",M17)</f>
        <v>0</v>
      </c>
      <c r="N18" s="5">
        <f t="shared" ref="N18" si="219">SUMIF(N17,"&lt;100",N17)</f>
        <v>0</v>
      </c>
      <c r="O18" s="5">
        <f t="shared" ref="O18" si="220">SUMIF(O17,"&lt;100",O17)</f>
        <v>0</v>
      </c>
      <c r="P18" s="5">
        <f t="shared" ref="P18" si="221">SUMIF(P17,"&lt;100",P17)</f>
        <v>0</v>
      </c>
      <c r="Q18" s="5">
        <f t="shared" ref="Q18" si="222">SUMIF(Q17,"&lt;100",Q17)</f>
        <v>0</v>
      </c>
      <c r="R18" s="5">
        <f t="shared" ref="R18" si="223">SUMIF(R17,"&lt;100",R17)</f>
        <v>0</v>
      </c>
      <c r="S18" s="5">
        <f t="shared" ref="S18" si="224">SUMIF(S17,"&lt;100",S17)</f>
        <v>0</v>
      </c>
      <c r="T18" s="5">
        <f t="shared" ref="T18" si="225">SUMIF(T17,"&lt;100",T17)</f>
        <v>0</v>
      </c>
      <c r="U18" s="5">
        <f t="shared" ref="U18" si="226">SUMIF(U17,"&lt;100",U17)</f>
        <v>0</v>
      </c>
      <c r="V18" s="5">
        <f t="shared" ref="V18" si="227">SUMIF(V17,"&lt;100",V17)</f>
        <v>0</v>
      </c>
      <c r="W18" s="5">
        <f t="shared" ref="W18" si="228">SUMIF(W17,"&lt;100",W17)</f>
        <v>0</v>
      </c>
      <c r="X18" s="5">
        <f t="shared" ref="X18" si="229">SUMIF(X17,"&lt;100",X17)</f>
        <v>0</v>
      </c>
      <c r="Y18" s="5">
        <f t="shared" ref="Y18" si="230">SUMIF(Y17,"&lt;100",Y17)</f>
        <v>0</v>
      </c>
      <c r="Z18" s="5">
        <f t="shared" ref="Z18" si="231">SUMIF(Z17,"&lt;100",Z17)</f>
        <v>0</v>
      </c>
      <c r="AA18" s="5">
        <f t="shared" ref="AA18" si="232">SUMIF(AA17,"&lt;100",AA17)</f>
        <v>0</v>
      </c>
      <c r="AB18" s="5">
        <f t="shared" ref="AB18" si="233">SUMIF(AB17,"&lt;100",AB17)</f>
        <v>0</v>
      </c>
      <c r="AC18" s="5">
        <f t="shared" ref="AC18" si="234">SUMIF(AC17,"&lt;100",AC17)</f>
        <v>0</v>
      </c>
      <c r="AD18" s="5">
        <f t="shared" ref="AD18" si="235">SUMIF(AD17,"&lt;100",AD17)</f>
        <v>0</v>
      </c>
      <c r="AE18" s="5">
        <f t="shared" ref="AE18" si="236">SUMIF(AE17,"&lt;100",AE17)</f>
        <v>0</v>
      </c>
      <c r="AF18" s="5">
        <f t="shared" ref="AF18" si="237">SUMIF(AF17,"&lt;100",AF17)</f>
        <v>0</v>
      </c>
      <c r="AG18" s="5">
        <f t="shared" ref="AG18" si="238">SUMIF(AG17,"&lt;100",AG17)</f>
        <v>0</v>
      </c>
      <c r="AH18" s="5">
        <f t="shared" ref="AH18" si="239">SUMIF(AH17,"&lt;100",AH17)</f>
        <v>0</v>
      </c>
      <c r="AI18" s="5">
        <f t="shared" ref="AI18" si="240">SUMIF(AI17,"&lt;100",AI17)</f>
        <v>0</v>
      </c>
      <c r="AJ18" s="33">
        <f t="shared" ref="AJ18" si="241">SUMIF(AJ17,"&lt;100",AJ17)</f>
        <v>0</v>
      </c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BK18" s="14"/>
      <c r="BL18" s="14"/>
      <c r="BM18" s="14"/>
      <c r="BN18" s="14"/>
      <c r="BO18" s="14"/>
      <c r="BP18" s="14"/>
    </row>
    <row r="19" spans="1:68" s="28" customFormat="1" ht="9.6" customHeight="1" x14ac:dyDescent="0.2">
      <c r="A19" s="94"/>
      <c r="B19" s="90">
        <f t="shared" ref="B19" si="242">SUM(C19:G21)</f>
        <v>0</v>
      </c>
      <c r="C19" s="97">
        <f t="shared" ref="C19" si="243">LARGE(K21:AJ21,1)</f>
        <v>0</v>
      </c>
      <c r="D19" s="100">
        <f t="shared" ref="D19" si="244">LARGE(K21:AJ21,2)</f>
        <v>0</v>
      </c>
      <c r="E19" s="100">
        <f t="shared" ref="E19" si="245">LARGE(K21:AJ21,3)</f>
        <v>0</v>
      </c>
      <c r="F19" s="100">
        <f t="shared" ref="F19" si="246">LARGE(K21:AJ21,4)</f>
        <v>0</v>
      </c>
      <c r="G19" s="102">
        <f t="shared" ref="G19" si="247">LARGE(K21:AJ21,5)</f>
        <v>0</v>
      </c>
      <c r="H19" s="100">
        <f t="shared" ref="H19" si="248">RANK(B19,$B$4:$B$300)</f>
        <v>5</v>
      </c>
      <c r="I19" s="90">
        <f t="shared" ref="I19" si="249">COUNTIF(K21:AJ21,"&gt;0")</f>
        <v>0</v>
      </c>
      <c r="J19" s="7" t="s">
        <v>15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25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BK19" s="10"/>
      <c r="BL19" s="10"/>
      <c r="BM19" s="10"/>
      <c r="BN19" s="10"/>
      <c r="BO19" s="10"/>
      <c r="BP19" s="10"/>
    </row>
    <row r="20" spans="1:68" ht="0.6" customHeight="1" x14ac:dyDescent="0.2">
      <c r="A20" s="95"/>
      <c r="B20" s="91"/>
      <c r="C20" s="98"/>
      <c r="D20" s="93"/>
      <c r="E20" s="93"/>
      <c r="F20" s="93"/>
      <c r="G20" s="103"/>
      <c r="H20" s="93"/>
      <c r="I20" s="91"/>
      <c r="J20" s="29"/>
      <c r="K20" s="29">
        <f t="shared" ref="K20" si="250">$K$1-K19</f>
        <v>100</v>
      </c>
      <c r="L20" s="29">
        <f t="shared" ref="L20" si="251">$K$1-L19</f>
        <v>100</v>
      </c>
      <c r="M20" s="29">
        <f t="shared" ref="M20" si="252">$K$1-M19</f>
        <v>100</v>
      </c>
      <c r="N20" s="29">
        <f t="shared" ref="N20" si="253">$K$1-N19</f>
        <v>100</v>
      </c>
      <c r="O20" s="29">
        <f t="shared" ref="O20" si="254">$K$1-O19</f>
        <v>100</v>
      </c>
      <c r="P20" s="29">
        <f t="shared" ref="P20" si="255">$K$1-P19</f>
        <v>100</v>
      </c>
      <c r="Q20" s="29">
        <f t="shared" ref="Q20" si="256">$K$1-Q19</f>
        <v>100</v>
      </c>
      <c r="R20" s="29">
        <f t="shared" ref="R20" si="257">$K$1-R19</f>
        <v>100</v>
      </c>
      <c r="S20" s="29">
        <f t="shared" ref="S20" si="258">$K$1-S19</f>
        <v>100</v>
      </c>
      <c r="T20" s="29">
        <f t="shared" ref="T20" si="259">$K$1-T19</f>
        <v>100</v>
      </c>
      <c r="U20" s="29">
        <f t="shared" ref="U20" si="260">$K$1-U19</f>
        <v>100</v>
      </c>
      <c r="V20" s="29">
        <f t="shared" ref="V20" si="261">$K$1-V19</f>
        <v>100</v>
      </c>
      <c r="W20" s="29">
        <f t="shared" ref="W20" si="262">$K$1-W19</f>
        <v>100</v>
      </c>
      <c r="X20" s="29">
        <f t="shared" ref="X20" si="263">$K$1-X19</f>
        <v>100</v>
      </c>
      <c r="Y20" s="29">
        <f t="shared" ref="Y20" si="264">$K$1-Y19</f>
        <v>100</v>
      </c>
      <c r="Z20" s="29">
        <f t="shared" ref="Z20" si="265">$K$1-Z19</f>
        <v>100</v>
      </c>
      <c r="AA20" s="29">
        <f t="shared" ref="AA20" si="266">$K$1-AA19</f>
        <v>100</v>
      </c>
      <c r="AB20" s="29">
        <f t="shared" ref="AB20" si="267">$K$1-AB19</f>
        <v>100</v>
      </c>
      <c r="AC20" s="29">
        <f t="shared" ref="AC20" si="268">$K$1-AC19</f>
        <v>100</v>
      </c>
      <c r="AD20" s="29">
        <f t="shared" ref="AD20" si="269">$K$1-AD19</f>
        <v>100</v>
      </c>
      <c r="AE20" s="29">
        <f t="shared" ref="AE20" si="270">$K$1-AE19</f>
        <v>100</v>
      </c>
      <c r="AF20" s="29">
        <f t="shared" ref="AF20" si="271">$K$1-AF19</f>
        <v>100</v>
      </c>
      <c r="AG20" s="29">
        <f t="shared" ref="AG20" si="272">$K$1-AG19</f>
        <v>100</v>
      </c>
      <c r="AH20" s="29">
        <f t="shared" ref="AH20" si="273">$K$1-AH19</f>
        <v>100</v>
      </c>
      <c r="AI20" s="29">
        <f t="shared" ref="AI20" si="274">$K$1-AI19</f>
        <v>100</v>
      </c>
      <c r="AJ20" s="32">
        <f t="shared" ref="AJ20" si="275">$K$1-AJ19</f>
        <v>100</v>
      </c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68" s="4" customFormat="1" ht="9.6" customHeight="1" x14ac:dyDescent="0.2">
      <c r="A21" s="96"/>
      <c r="B21" s="92"/>
      <c r="C21" s="99"/>
      <c r="D21" s="101"/>
      <c r="E21" s="101"/>
      <c r="F21" s="101"/>
      <c r="G21" s="104"/>
      <c r="H21" s="101"/>
      <c r="I21" s="92"/>
      <c r="J21" s="3" t="s">
        <v>16</v>
      </c>
      <c r="K21" s="5">
        <f t="shared" ref="K21" si="276">SUMIF(K20,"&lt;100",K20)</f>
        <v>0</v>
      </c>
      <c r="L21" s="5">
        <f t="shared" ref="L21" si="277">SUMIF(L20,"&lt;100",L20)</f>
        <v>0</v>
      </c>
      <c r="M21" s="5">
        <f t="shared" ref="M21" si="278">SUMIF(M20,"&lt;100",M20)</f>
        <v>0</v>
      </c>
      <c r="N21" s="5">
        <f t="shared" ref="N21" si="279">SUMIF(N20,"&lt;100",N20)</f>
        <v>0</v>
      </c>
      <c r="O21" s="5">
        <f t="shared" ref="O21" si="280">SUMIF(O20,"&lt;100",O20)</f>
        <v>0</v>
      </c>
      <c r="P21" s="5">
        <f t="shared" ref="P21" si="281">SUMIF(P20,"&lt;100",P20)</f>
        <v>0</v>
      </c>
      <c r="Q21" s="5">
        <f t="shared" ref="Q21" si="282">SUMIF(Q20,"&lt;100",Q20)</f>
        <v>0</v>
      </c>
      <c r="R21" s="5">
        <f t="shared" ref="R21" si="283">SUMIF(R20,"&lt;100",R20)</f>
        <v>0</v>
      </c>
      <c r="S21" s="5">
        <f t="shared" ref="S21" si="284">SUMIF(S20,"&lt;100",S20)</f>
        <v>0</v>
      </c>
      <c r="T21" s="5">
        <f t="shared" ref="T21" si="285">SUMIF(T20,"&lt;100",T20)</f>
        <v>0</v>
      </c>
      <c r="U21" s="5">
        <f t="shared" ref="U21" si="286">SUMIF(U20,"&lt;100",U20)</f>
        <v>0</v>
      </c>
      <c r="V21" s="5">
        <f t="shared" ref="V21" si="287">SUMIF(V20,"&lt;100",V20)</f>
        <v>0</v>
      </c>
      <c r="W21" s="5">
        <f t="shared" ref="W21" si="288">SUMIF(W20,"&lt;100",W20)</f>
        <v>0</v>
      </c>
      <c r="X21" s="5">
        <f t="shared" ref="X21" si="289">SUMIF(X20,"&lt;100",X20)</f>
        <v>0</v>
      </c>
      <c r="Y21" s="5">
        <f t="shared" ref="Y21" si="290">SUMIF(Y20,"&lt;100",Y20)</f>
        <v>0</v>
      </c>
      <c r="Z21" s="5">
        <f t="shared" ref="Z21" si="291">SUMIF(Z20,"&lt;100",Z20)</f>
        <v>0</v>
      </c>
      <c r="AA21" s="5">
        <f t="shared" ref="AA21" si="292">SUMIF(AA20,"&lt;100",AA20)</f>
        <v>0</v>
      </c>
      <c r="AB21" s="5">
        <f t="shared" ref="AB21" si="293">SUMIF(AB20,"&lt;100",AB20)</f>
        <v>0</v>
      </c>
      <c r="AC21" s="5">
        <f t="shared" ref="AC21" si="294">SUMIF(AC20,"&lt;100",AC20)</f>
        <v>0</v>
      </c>
      <c r="AD21" s="5">
        <f t="shared" ref="AD21" si="295">SUMIF(AD20,"&lt;100",AD20)</f>
        <v>0</v>
      </c>
      <c r="AE21" s="5">
        <f t="shared" ref="AE21" si="296">SUMIF(AE20,"&lt;100",AE20)</f>
        <v>0</v>
      </c>
      <c r="AF21" s="5">
        <f t="shared" ref="AF21" si="297">SUMIF(AF20,"&lt;100",AF20)</f>
        <v>0</v>
      </c>
      <c r="AG21" s="5">
        <f t="shared" ref="AG21" si="298">SUMIF(AG20,"&lt;100",AG20)</f>
        <v>0</v>
      </c>
      <c r="AH21" s="5">
        <f t="shared" ref="AH21" si="299">SUMIF(AH20,"&lt;100",AH20)</f>
        <v>0</v>
      </c>
      <c r="AI21" s="5">
        <f t="shared" ref="AI21" si="300">SUMIF(AI20,"&lt;100",AI20)</f>
        <v>0</v>
      </c>
      <c r="AJ21" s="33">
        <f t="shared" ref="AJ21" si="301">SUMIF(AJ20,"&lt;100",AJ20)</f>
        <v>0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BK21" s="3"/>
      <c r="BL21" s="3"/>
      <c r="BM21" s="3"/>
      <c r="BN21" s="3"/>
      <c r="BO21" s="3"/>
      <c r="BP21" s="3"/>
    </row>
    <row r="22" spans="1:68" ht="9.6" customHeight="1" x14ac:dyDescent="0.2">
      <c r="A22" s="95"/>
      <c r="B22" s="91">
        <f t="shared" ref="B22" si="302">SUM(C22:G24)</f>
        <v>0</v>
      </c>
      <c r="C22" s="98">
        <f t="shared" ref="C22" si="303">LARGE(K24:AJ24,1)</f>
        <v>0</v>
      </c>
      <c r="D22" s="93">
        <f t="shared" ref="D22" si="304">LARGE(K24:AJ24,2)</f>
        <v>0</v>
      </c>
      <c r="E22" s="93">
        <f t="shared" ref="E22" si="305">LARGE(K24:AJ24,3)</f>
        <v>0</v>
      </c>
      <c r="F22" s="93">
        <f t="shared" ref="F22" si="306">LARGE(K24:AJ24,4)</f>
        <v>0</v>
      </c>
      <c r="G22" s="103">
        <f t="shared" ref="G22" si="307">LARGE(K24:AJ24,5)</f>
        <v>0</v>
      </c>
      <c r="H22" s="93">
        <f t="shared" ref="H22" si="308">RANK(B22,$B$4:$B$300)</f>
        <v>5</v>
      </c>
      <c r="I22" s="91">
        <f t="shared" ref="I22" si="309">COUNTIF(K24:AJ24,"&gt;0")</f>
        <v>0</v>
      </c>
      <c r="J22" s="7" t="s">
        <v>15</v>
      </c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68" ht="0.6" customHeight="1" x14ac:dyDescent="0.2">
      <c r="A23" s="95"/>
      <c r="B23" s="91"/>
      <c r="C23" s="98"/>
      <c r="D23" s="93"/>
      <c r="E23" s="93"/>
      <c r="F23" s="93"/>
      <c r="G23" s="103"/>
      <c r="H23" s="93"/>
      <c r="I23" s="91"/>
      <c r="J23" s="29"/>
      <c r="K23" s="29">
        <f t="shared" ref="K23" si="310">$K$1-K22</f>
        <v>100</v>
      </c>
      <c r="L23" s="29">
        <f t="shared" ref="L23" si="311">$K$1-L22</f>
        <v>100</v>
      </c>
      <c r="M23" s="29">
        <f t="shared" ref="M23" si="312">$K$1-M22</f>
        <v>100</v>
      </c>
      <c r="N23" s="29">
        <f t="shared" ref="N23" si="313">$K$1-N22</f>
        <v>100</v>
      </c>
      <c r="O23" s="29">
        <f t="shared" ref="O23" si="314">$K$1-O22</f>
        <v>100</v>
      </c>
      <c r="P23" s="29">
        <f t="shared" ref="P23" si="315">$K$1-P22</f>
        <v>100</v>
      </c>
      <c r="Q23" s="29">
        <f t="shared" ref="Q23" si="316">$K$1-Q22</f>
        <v>100</v>
      </c>
      <c r="R23" s="29">
        <f t="shared" ref="R23" si="317">$K$1-R22</f>
        <v>100</v>
      </c>
      <c r="S23" s="29">
        <f t="shared" ref="S23" si="318">$K$1-S22</f>
        <v>100</v>
      </c>
      <c r="T23" s="29">
        <f t="shared" ref="T23" si="319">$K$1-T22</f>
        <v>100</v>
      </c>
      <c r="U23" s="29">
        <f t="shared" ref="U23" si="320">$K$1-U22</f>
        <v>100</v>
      </c>
      <c r="V23" s="29">
        <f t="shared" ref="V23" si="321">$K$1-V22</f>
        <v>100</v>
      </c>
      <c r="W23" s="29">
        <f t="shared" ref="W23" si="322">$K$1-W22</f>
        <v>100</v>
      </c>
      <c r="X23" s="29">
        <f t="shared" ref="X23" si="323">$K$1-X22</f>
        <v>100</v>
      </c>
      <c r="Y23" s="29">
        <f t="shared" ref="Y23" si="324">$K$1-Y22</f>
        <v>100</v>
      </c>
      <c r="Z23" s="29">
        <f t="shared" ref="Z23" si="325">$K$1-Z22</f>
        <v>100</v>
      </c>
      <c r="AA23" s="29">
        <f t="shared" ref="AA23" si="326">$K$1-AA22</f>
        <v>100</v>
      </c>
      <c r="AB23" s="29">
        <f t="shared" ref="AB23" si="327">$K$1-AB22</f>
        <v>100</v>
      </c>
      <c r="AC23" s="29">
        <f t="shared" ref="AC23" si="328">$K$1-AC22</f>
        <v>100</v>
      </c>
      <c r="AD23" s="29">
        <f t="shared" ref="AD23" si="329">$K$1-AD22</f>
        <v>100</v>
      </c>
      <c r="AE23" s="29">
        <f t="shared" ref="AE23" si="330">$K$1-AE22</f>
        <v>100</v>
      </c>
      <c r="AF23" s="29">
        <f t="shared" ref="AF23" si="331">$K$1-AF22</f>
        <v>100</v>
      </c>
      <c r="AG23" s="29">
        <f t="shared" ref="AG23" si="332">$K$1-AG22</f>
        <v>100</v>
      </c>
      <c r="AH23" s="29">
        <f t="shared" ref="AH23" si="333">$K$1-AH22</f>
        <v>100</v>
      </c>
      <c r="AI23" s="29">
        <f t="shared" ref="AI23" si="334">$K$1-AI22</f>
        <v>100</v>
      </c>
      <c r="AJ23" s="32">
        <f t="shared" ref="AJ23" si="335">$K$1-AJ22</f>
        <v>100</v>
      </c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68" s="15" customFormat="1" ht="9.6" customHeight="1" x14ac:dyDescent="0.2">
      <c r="A24" s="95"/>
      <c r="B24" s="91"/>
      <c r="C24" s="98"/>
      <c r="D24" s="93"/>
      <c r="E24" s="93"/>
      <c r="F24" s="93"/>
      <c r="G24" s="103"/>
      <c r="H24" s="93"/>
      <c r="I24" s="91"/>
      <c r="J24" s="3" t="s">
        <v>16</v>
      </c>
      <c r="K24" s="5">
        <f t="shared" ref="K24" si="336">SUMIF(K23,"&lt;100",K23)</f>
        <v>0</v>
      </c>
      <c r="L24" s="5">
        <f t="shared" ref="L24" si="337">SUMIF(L23,"&lt;100",L23)</f>
        <v>0</v>
      </c>
      <c r="M24" s="5">
        <f t="shared" ref="M24" si="338">SUMIF(M23,"&lt;100",M23)</f>
        <v>0</v>
      </c>
      <c r="N24" s="5">
        <f t="shared" ref="N24" si="339">SUMIF(N23,"&lt;100",N23)</f>
        <v>0</v>
      </c>
      <c r="O24" s="5">
        <f t="shared" ref="O24" si="340">SUMIF(O23,"&lt;100",O23)</f>
        <v>0</v>
      </c>
      <c r="P24" s="5">
        <f t="shared" ref="P24" si="341">SUMIF(P23,"&lt;100",P23)</f>
        <v>0</v>
      </c>
      <c r="Q24" s="5">
        <f t="shared" ref="Q24" si="342">SUMIF(Q23,"&lt;100",Q23)</f>
        <v>0</v>
      </c>
      <c r="R24" s="5">
        <f t="shared" ref="R24" si="343">SUMIF(R23,"&lt;100",R23)</f>
        <v>0</v>
      </c>
      <c r="S24" s="5">
        <f t="shared" ref="S24" si="344">SUMIF(S23,"&lt;100",S23)</f>
        <v>0</v>
      </c>
      <c r="T24" s="5">
        <f t="shared" ref="T24" si="345">SUMIF(T23,"&lt;100",T23)</f>
        <v>0</v>
      </c>
      <c r="U24" s="5">
        <f t="shared" ref="U24" si="346">SUMIF(U23,"&lt;100",U23)</f>
        <v>0</v>
      </c>
      <c r="V24" s="5">
        <f t="shared" ref="V24" si="347">SUMIF(V23,"&lt;100",V23)</f>
        <v>0</v>
      </c>
      <c r="W24" s="5">
        <f t="shared" ref="W24" si="348">SUMIF(W23,"&lt;100",W23)</f>
        <v>0</v>
      </c>
      <c r="X24" s="5">
        <f t="shared" ref="X24" si="349">SUMIF(X23,"&lt;100",X23)</f>
        <v>0</v>
      </c>
      <c r="Y24" s="5">
        <f t="shared" ref="Y24" si="350">SUMIF(Y23,"&lt;100",Y23)</f>
        <v>0</v>
      </c>
      <c r="Z24" s="5">
        <f t="shared" ref="Z24" si="351">SUMIF(Z23,"&lt;100",Z23)</f>
        <v>0</v>
      </c>
      <c r="AA24" s="5">
        <f t="shared" ref="AA24" si="352">SUMIF(AA23,"&lt;100",AA23)</f>
        <v>0</v>
      </c>
      <c r="AB24" s="5">
        <f t="shared" ref="AB24" si="353">SUMIF(AB23,"&lt;100",AB23)</f>
        <v>0</v>
      </c>
      <c r="AC24" s="5">
        <f t="shared" ref="AC24" si="354">SUMIF(AC23,"&lt;100",AC23)</f>
        <v>0</v>
      </c>
      <c r="AD24" s="5">
        <f t="shared" ref="AD24" si="355">SUMIF(AD23,"&lt;100",AD23)</f>
        <v>0</v>
      </c>
      <c r="AE24" s="5">
        <f t="shared" ref="AE24" si="356">SUMIF(AE23,"&lt;100",AE23)</f>
        <v>0</v>
      </c>
      <c r="AF24" s="5">
        <f t="shared" ref="AF24" si="357">SUMIF(AF23,"&lt;100",AF23)</f>
        <v>0</v>
      </c>
      <c r="AG24" s="5">
        <f t="shared" ref="AG24" si="358">SUMIF(AG23,"&lt;100",AG23)</f>
        <v>0</v>
      </c>
      <c r="AH24" s="5">
        <f t="shared" ref="AH24" si="359">SUMIF(AH23,"&lt;100",AH23)</f>
        <v>0</v>
      </c>
      <c r="AI24" s="5">
        <f t="shared" ref="AI24" si="360">SUMIF(AI23,"&lt;100",AI23)</f>
        <v>0</v>
      </c>
      <c r="AJ24" s="33">
        <f t="shared" ref="AJ24" si="361">SUMIF(AJ23,"&lt;100",AJ23)</f>
        <v>0</v>
      </c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BK24" s="14"/>
      <c r="BL24" s="14"/>
      <c r="BM24" s="14"/>
      <c r="BN24" s="14"/>
      <c r="BO24" s="14"/>
      <c r="BP24" s="14"/>
    </row>
    <row r="25" spans="1:68" s="28" customFormat="1" ht="9.6" customHeight="1" x14ac:dyDescent="0.2">
      <c r="A25" s="94"/>
      <c r="B25" s="90">
        <f t="shared" ref="B25" si="362">SUM(C25:G27)</f>
        <v>0</v>
      </c>
      <c r="C25" s="97">
        <f t="shared" ref="C25" si="363">LARGE(K27:AJ27,1)</f>
        <v>0</v>
      </c>
      <c r="D25" s="100">
        <f t="shared" ref="D25" si="364">LARGE(K27:AJ27,2)</f>
        <v>0</v>
      </c>
      <c r="E25" s="100">
        <f t="shared" ref="E25" si="365">LARGE(K27:AJ27,3)</f>
        <v>0</v>
      </c>
      <c r="F25" s="100">
        <f t="shared" ref="F25" si="366">LARGE(K27:AJ27,4)</f>
        <v>0</v>
      </c>
      <c r="G25" s="102">
        <f t="shared" ref="G25" si="367">LARGE(K27:AJ27,5)</f>
        <v>0</v>
      </c>
      <c r="H25" s="100">
        <f t="shared" ref="H25" si="368">RANK(B25,$B$4:$B$300)</f>
        <v>5</v>
      </c>
      <c r="I25" s="90">
        <f t="shared" ref="I25" si="369">COUNTIF(K27:AJ27,"&gt;0")</f>
        <v>0</v>
      </c>
      <c r="J25" s="7" t="s">
        <v>15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25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BK25" s="10"/>
      <c r="BL25" s="10"/>
      <c r="BM25" s="10"/>
      <c r="BN25" s="10"/>
      <c r="BO25" s="10"/>
      <c r="BP25" s="10"/>
    </row>
    <row r="26" spans="1:68" ht="0.6" customHeight="1" x14ac:dyDescent="0.2">
      <c r="A26" s="95"/>
      <c r="B26" s="91"/>
      <c r="C26" s="98"/>
      <c r="D26" s="93"/>
      <c r="E26" s="93"/>
      <c r="F26" s="93"/>
      <c r="G26" s="103"/>
      <c r="H26" s="93"/>
      <c r="I26" s="91"/>
      <c r="J26" s="29"/>
      <c r="K26" s="29">
        <f t="shared" ref="K26" si="370">$K$1-K25</f>
        <v>100</v>
      </c>
      <c r="L26" s="29">
        <f t="shared" ref="L26" si="371">$K$1-L25</f>
        <v>100</v>
      </c>
      <c r="M26" s="29">
        <f t="shared" ref="M26" si="372">$K$1-M25</f>
        <v>100</v>
      </c>
      <c r="N26" s="29">
        <f t="shared" ref="N26" si="373">$K$1-N25</f>
        <v>100</v>
      </c>
      <c r="O26" s="29">
        <f t="shared" ref="O26" si="374">$K$1-O25</f>
        <v>100</v>
      </c>
      <c r="P26" s="29">
        <f t="shared" ref="P26" si="375">$K$1-P25</f>
        <v>100</v>
      </c>
      <c r="Q26" s="29">
        <f t="shared" ref="Q26" si="376">$K$1-Q25</f>
        <v>100</v>
      </c>
      <c r="R26" s="29">
        <f t="shared" ref="R26" si="377">$K$1-R25</f>
        <v>100</v>
      </c>
      <c r="S26" s="29">
        <f t="shared" ref="S26" si="378">$K$1-S25</f>
        <v>100</v>
      </c>
      <c r="T26" s="29">
        <f t="shared" ref="T26" si="379">$K$1-T25</f>
        <v>100</v>
      </c>
      <c r="U26" s="29">
        <f t="shared" ref="U26" si="380">$K$1-U25</f>
        <v>100</v>
      </c>
      <c r="V26" s="29">
        <f t="shared" ref="V26" si="381">$K$1-V25</f>
        <v>100</v>
      </c>
      <c r="W26" s="29">
        <f t="shared" ref="W26" si="382">$K$1-W25</f>
        <v>100</v>
      </c>
      <c r="X26" s="29">
        <f t="shared" ref="X26" si="383">$K$1-X25</f>
        <v>100</v>
      </c>
      <c r="Y26" s="29">
        <f t="shared" ref="Y26" si="384">$K$1-Y25</f>
        <v>100</v>
      </c>
      <c r="Z26" s="29">
        <f t="shared" ref="Z26" si="385">$K$1-Z25</f>
        <v>100</v>
      </c>
      <c r="AA26" s="29">
        <f t="shared" ref="AA26" si="386">$K$1-AA25</f>
        <v>100</v>
      </c>
      <c r="AB26" s="29">
        <f t="shared" ref="AB26" si="387">$K$1-AB25</f>
        <v>100</v>
      </c>
      <c r="AC26" s="29">
        <f t="shared" ref="AC26" si="388">$K$1-AC25</f>
        <v>100</v>
      </c>
      <c r="AD26" s="29">
        <f t="shared" ref="AD26" si="389">$K$1-AD25</f>
        <v>100</v>
      </c>
      <c r="AE26" s="29">
        <f t="shared" ref="AE26" si="390">$K$1-AE25</f>
        <v>100</v>
      </c>
      <c r="AF26" s="29">
        <f t="shared" ref="AF26" si="391">$K$1-AF25</f>
        <v>100</v>
      </c>
      <c r="AG26" s="29">
        <f t="shared" ref="AG26" si="392">$K$1-AG25</f>
        <v>100</v>
      </c>
      <c r="AH26" s="29">
        <f t="shared" ref="AH26" si="393">$K$1-AH25</f>
        <v>100</v>
      </c>
      <c r="AI26" s="29">
        <f t="shared" ref="AI26" si="394">$K$1-AI25</f>
        <v>100</v>
      </c>
      <c r="AJ26" s="32">
        <f t="shared" ref="AJ26" si="395">$K$1-AJ25</f>
        <v>100</v>
      </c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68" s="4" customFormat="1" ht="9.6" customHeight="1" x14ac:dyDescent="0.2">
      <c r="A27" s="96"/>
      <c r="B27" s="92"/>
      <c r="C27" s="99"/>
      <c r="D27" s="101"/>
      <c r="E27" s="101"/>
      <c r="F27" s="101"/>
      <c r="G27" s="104"/>
      <c r="H27" s="101"/>
      <c r="I27" s="92"/>
      <c r="J27" s="3" t="s">
        <v>16</v>
      </c>
      <c r="K27" s="5">
        <f t="shared" ref="K27" si="396">SUMIF(K26,"&lt;100",K26)</f>
        <v>0</v>
      </c>
      <c r="L27" s="5">
        <f t="shared" ref="L27" si="397">SUMIF(L26,"&lt;100",L26)</f>
        <v>0</v>
      </c>
      <c r="M27" s="5">
        <f t="shared" ref="M27" si="398">SUMIF(M26,"&lt;100",M26)</f>
        <v>0</v>
      </c>
      <c r="N27" s="5">
        <f t="shared" ref="N27" si="399">SUMIF(N26,"&lt;100",N26)</f>
        <v>0</v>
      </c>
      <c r="O27" s="5">
        <f t="shared" ref="O27" si="400">SUMIF(O26,"&lt;100",O26)</f>
        <v>0</v>
      </c>
      <c r="P27" s="5">
        <f t="shared" ref="P27" si="401">SUMIF(P26,"&lt;100",P26)</f>
        <v>0</v>
      </c>
      <c r="Q27" s="5">
        <f t="shared" ref="Q27" si="402">SUMIF(Q26,"&lt;100",Q26)</f>
        <v>0</v>
      </c>
      <c r="R27" s="5">
        <f t="shared" ref="R27" si="403">SUMIF(R26,"&lt;100",R26)</f>
        <v>0</v>
      </c>
      <c r="S27" s="5">
        <f t="shared" ref="S27" si="404">SUMIF(S26,"&lt;100",S26)</f>
        <v>0</v>
      </c>
      <c r="T27" s="5">
        <f t="shared" ref="T27" si="405">SUMIF(T26,"&lt;100",T26)</f>
        <v>0</v>
      </c>
      <c r="U27" s="5">
        <f t="shared" ref="U27" si="406">SUMIF(U26,"&lt;100",U26)</f>
        <v>0</v>
      </c>
      <c r="V27" s="5">
        <f t="shared" ref="V27" si="407">SUMIF(V26,"&lt;100",V26)</f>
        <v>0</v>
      </c>
      <c r="W27" s="5">
        <f t="shared" ref="W27" si="408">SUMIF(W26,"&lt;100",W26)</f>
        <v>0</v>
      </c>
      <c r="X27" s="5">
        <f t="shared" ref="X27" si="409">SUMIF(X26,"&lt;100",X26)</f>
        <v>0</v>
      </c>
      <c r="Y27" s="5">
        <f t="shared" ref="Y27" si="410">SUMIF(Y26,"&lt;100",Y26)</f>
        <v>0</v>
      </c>
      <c r="Z27" s="5">
        <f t="shared" ref="Z27" si="411">SUMIF(Z26,"&lt;100",Z26)</f>
        <v>0</v>
      </c>
      <c r="AA27" s="5">
        <f t="shared" ref="AA27" si="412">SUMIF(AA26,"&lt;100",AA26)</f>
        <v>0</v>
      </c>
      <c r="AB27" s="5">
        <f t="shared" ref="AB27" si="413">SUMIF(AB26,"&lt;100",AB26)</f>
        <v>0</v>
      </c>
      <c r="AC27" s="5">
        <f t="shared" ref="AC27" si="414">SUMIF(AC26,"&lt;100",AC26)</f>
        <v>0</v>
      </c>
      <c r="AD27" s="5">
        <f t="shared" ref="AD27" si="415">SUMIF(AD26,"&lt;100",AD26)</f>
        <v>0</v>
      </c>
      <c r="AE27" s="5">
        <f t="shared" ref="AE27" si="416">SUMIF(AE26,"&lt;100",AE26)</f>
        <v>0</v>
      </c>
      <c r="AF27" s="5">
        <f t="shared" ref="AF27" si="417">SUMIF(AF26,"&lt;100",AF26)</f>
        <v>0</v>
      </c>
      <c r="AG27" s="5">
        <f t="shared" ref="AG27" si="418">SUMIF(AG26,"&lt;100",AG26)</f>
        <v>0</v>
      </c>
      <c r="AH27" s="5">
        <f t="shared" ref="AH27" si="419">SUMIF(AH26,"&lt;100",AH26)</f>
        <v>0</v>
      </c>
      <c r="AI27" s="5">
        <f t="shared" ref="AI27" si="420">SUMIF(AI26,"&lt;100",AI26)</f>
        <v>0</v>
      </c>
      <c r="AJ27" s="33">
        <f t="shared" ref="AJ27" si="421">SUMIF(AJ26,"&lt;100",AJ26)</f>
        <v>0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BK27" s="3"/>
      <c r="BL27" s="3"/>
      <c r="BM27" s="3"/>
      <c r="BN27" s="3"/>
      <c r="BO27" s="3"/>
      <c r="BP27" s="3"/>
    </row>
    <row r="28" spans="1:68" ht="9.6" customHeight="1" x14ac:dyDescent="0.2">
      <c r="A28" s="95"/>
      <c r="B28" s="91">
        <f t="shared" ref="B28" si="422">SUM(C28:G30)</f>
        <v>0</v>
      </c>
      <c r="C28" s="98">
        <f t="shared" ref="C28" si="423">LARGE(K30:AJ30,1)</f>
        <v>0</v>
      </c>
      <c r="D28" s="93">
        <f t="shared" ref="D28" si="424">LARGE(K30:AJ30,2)</f>
        <v>0</v>
      </c>
      <c r="E28" s="93">
        <f t="shared" ref="E28" si="425">LARGE(K30:AJ30,3)</f>
        <v>0</v>
      </c>
      <c r="F28" s="93">
        <f t="shared" ref="F28" si="426">LARGE(K30:AJ30,4)</f>
        <v>0</v>
      </c>
      <c r="G28" s="103">
        <f t="shared" ref="G28" si="427">LARGE(K30:AJ30,5)</f>
        <v>0</v>
      </c>
      <c r="H28" s="93">
        <f t="shared" ref="H28" si="428">RANK(B28,$B$4:$B$300)</f>
        <v>5</v>
      </c>
      <c r="I28" s="91">
        <f t="shared" ref="I28" si="429">COUNTIF(K30:AJ30,"&gt;0")</f>
        <v>0</v>
      </c>
      <c r="J28" s="7" t="s">
        <v>15</v>
      </c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68" ht="0.6" customHeight="1" x14ac:dyDescent="0.2">
      <c r="A29" s="95"/>
      <c r="B29" s="91"/>
      <c r="C29" s="98"/>
      <c r="D29" s="93"/>
      <c r="E29" s="93"/>
      <c r="F29" s="93"/>
      <c r="G29" s="103"/>
      <c r="H29" s="93"/>
      <c r="I29" s="91"/>
      <c r="J29" s="29"/>
      <c r="K29" s="29">
        <f t="shared" ref="K29" si="430">$K$1-K28</f>
        <v>100</v>
      </c>
      <c r="L29" s="29">
        <f t="shared" ref="L29" si="431">$K$1-L28</f>
        <v>100</v>
      </c>
      <c r="M29" s="29">
        <f t="shared" ref="M29" si="432">$K$1-M28</f>
        <v>100</v>
      </c>
      <c r="N29" s="29">
        <f t="shared" ref="N29" si="433">$K$1-N28</f>
        <v>100</v>
      </c>
      <c r="O29" s="29">
        <f t="shared" ref="O29" si="434">$K$1-O28</f>
        <v>100</v>
      </c>
      <c r="P29" s="29">
        <f t="shared" ref="P29" si="435">$K$1-P28</f>
        <v>100</v>
      </c>
      <c r="Q29" s="29">
        <f t="shared" ref="Q29" si="436">$K$1-Q28</f>
        <v>100</v>
      </c>
      <c r="R29" s="29">
        <f t="shared" ref="R29" si="437">$K$1-R28</f>
        <v>100</v>
      </c>
      <c r="S29" s="29">
        <f t="shared" ref="S29" si="438">$K$1-S28</f>
        <v>100</v>
      </c>
      <c r="T29" s="29">
        <f t="shared" ref="T29" si="439">$K$1-T28</f>
        <v>100</v>
      </c>
      <c r="U29" s="29">
        <f t="shared" ref="U29" si="440">$K$1-U28</f>
        <v>100</v>
      </c>
      <c r="V29" s="29">
        <f t="shared" ref="V29" si="441">$K$1-V28</f>
        <v>100</v>
      </c>
      <c r="W29" s="29">
        <f t="shared" ref="W29" si="442">$K$1-W28</f>
        <v>100</v>
      </c>
      <c r="X29" s="29">
        <f t="shared" ref="X29" si="443">$K$1-X28</f>
        <v>100</v>
      </c>
      <c r="Y29" s="29">
        <f t="shared" ref="Y29" si="444">$K$1-Y28</f>
        <v>100</v>
      </c>
      <c r="Z29" s="29">
        <f t="shared" ref="Z29" si="445">$K$1-Z28</f>
        <v>100</v>
      </c>
      <c r="AA29" s="29">
        <f t="shared" ref="AA29" si="446">$K$1-AA28</f>
        <v>100</v>
      </c>
      <c r="AB29" s="29">
        <f t="shared" ref="AB29" si="447">$K$1-AB28</f>
        <v>100</v>
      </c>
      <c r="AC29" s="29">
        <f t="shared" ref="AC29" si="448">$K$1-AC28</f>
        <v>100</v>
      </c>
      <c r="AD29" s="29">
        <f t="shared" ref="AD29" si="449">$K$1-AD28</f>
        <v>100</v>
      </c>
      <c r="AE29" s="29">
        <f t="shared" ref="AE29" si="450">$K$1-AE28</f>
        <v>100</v>
      </c>
      <c r="AF29" s="29">
        <f t="shared" ref="AF29" si="451">$K$1-AF28</f>
        <v>100</v>
      </c>
      <c r="AG29" s="29">
        <f t="shared" ref="AG29" si="452">$K$1-AG28</f>
        <v>100</v>
      </c>
      <c r="AH29" s="29">
        <f t="shared" ref="AH29" si="453">$K$1-AH28</f>
        <v>100</v>
      </c>
      <c r="AI29" s="29">
        <f t="shared" ref="AI29" si="454">$K$1-AI28</f>
        <v>100</v>
      </c>
      <c r="AJ29" s="32">
        <f t="shared" ref="AJ29" si="455">$K$1-AJ28</f>
        <v>100</v>
      </c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68" s="4" customFormat="1" ht="9.6" customHeight="1" x14ac:dyDescent="0.2">
      <c r="A30" s="96"/>
      <c r="B30" s="92"/>
      <c r="C30" s="99"/>
      <c r="D30" s="101"/>
      <c r="E30" s="101"/>
      <c r="F30" s="101"/>
      <c r="G30" s="104"/>
      <c r="H30" s="101"/>
      <c r="I30" s="92"/>
      <c r="J30" s="3" t="s">
        <v>16</v>
      </c>
      <c r="K30" s="5">
        <f t="shared" ref="K30" si="456">SUMIF(K29,"&lt;100",K29)</f>
        <v>0</v>
      </c>
      <c r="L30" s="5">
        <f t="shared" ref="L30" si="457">SUMIF(L29,"&lt;100",L29)</f>
        <v>0</v>
      </c>
      <c r="M30" s="5">
        <f t="shared" ref="M30" si="458">SUMIF(M29,"&lt;100",M29)</f>
        <v>0</v>
      </c>
      <c r="N30" s="5">
        <f t="shared" ref="N30" si="459">SUMIF(N29,"&lt;100",N29)</f>
        <v>0</v>
      </c>
      <c r="O30" s="5">
        <f t="shared" ref="O30" si="460">SUMIF(O29,"&lt;100",O29)</f>
        <v>0</v>
      </c>
      <c r="P30" s="5">
        <f t="shared" ref="P30" si="461">SUMIF(P29,"&lt;100",P29)</f>
        <v>0</v>
      </c>
      <c r="Q30" s="5">
        <f t="shared" ref="Q30" si="462">SUMIF(Q29,"&lt;100",Q29)</f>
        <v>0</v>
      </c>
      <c r="R30" s="5">
        <f t="shared" ref="R30" si="463">SUMIF(R29,"&lt;100",R29)</f>
        <v>0</v>
      </c>
      <c r="S30" s="5">
        <f t="shared" ref="S30" si="464">SUMIF(S29,"&lt;100",S29)</f>
        <v>0</v>
      </c>
      <c r="T30" s="5">
        <f t="shared" ref="T30" si="465">SUMIF(T29,"&lt;100",T29)</f>
        <v>0</v>
      </c>
      <c r="U30" s="5">
        <f t="shared" ref="U30" si="466">SUMIF(U29,"&lt;100",U29)</f>
        <v>0</v>
      </c>
      <c r="V30" s="5">
        <f t="shared" ref="V30" si="467">SUMIF(V29,"&lt;100",V29)</f>
        <v>0</v>
      </c>
      <c r="W30" s="5">
        <f t="shared" ref="W30" si="468">SUMIF(W29,"&lt;100",W29)</f>
        <v>0</v>
      </c>
      <c r="X30" s="5">
        <f t="shared" ref="X30" si="469">SUMIF(X29,"&lt;100",X29)</f>
        <v>0</v>
      </c>
      <c r="Y30" s="5">
        <f t="shared" ref="Y30" si="470">SUMIF(Y29,"&lt;100",Y29)</f>
        <v>0</v>
      </c>
      <c r="Z30" s="5">
        <f t="shared" ref="Z30" si="471">SUMIF(Z29,"&lt;100",Z29)</f>
        <v>0</v>
      </c>
      <c r="AA30" s="5">
        <f t="shared" ref="AA30" si="472">SUMIF(AA29,"&lt;100",AA29)</f>
        <v>0</v>
      </c>
      <c r="AB30" s="5">
        <f t="shared" ref="AB30" si="473">SUMIF(AB29,"&lt;100",AB29)</f>
        <v>0</v>
      </c>
      <c r="AC30" s="5">
        <f t="shared" ref="AC30" si="474">SUMIF(AC29,"&lt;100",AC29)</f>
        <v>0</v>
      </c>
      <c r="AD30" s="5">
        <f t="shared" ref="AD30" si="475">SUMIF(AD29,"&lt;100",AD29)</f>
        <v>0</v>
      </c>
      <c r="AE30" s="5">
        <f t="shared" ref="AE30" si="476">SUMIF(AE29,"&lt;100",AE29)</f>
        <v>0</v>
      </c>
      <c r="AF30" s="5">
        <f t="shared" ref="AF30" si="477">SUMIF(AF29,"&lt;100",AF29)</f>
        <v>0</v>
      </c>
      <c r="AG30" s="5">
        <f t="shared" ref="AG30" si="478">SUMIF(AG29,"&lt;100",AG29)</f>
        <v>0</v>
      </c>
      <c r="AH30" s="5">
        <f t="shared" ref="AH30" si="479">SUMIF(AH29,"&lt;100",AH29)</f>
        <v>0</v>
      </c>
      <c r="AI30" s="5">
        <f t="shared" ref="AI30" si="480">SUMIF(AI29,"&lt;100",AI29)</f>
        <v>0</v>
      </c>
      <c r="AJ30" s="33">
        <f t="shared" ref="AJ30" si="481">SUMIF(AJ29,"&lt;100",AJ29)</f>
        <v>0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BK30" s="3"/>
      <c r="BL30" s="3"/>
      <c r="BM30" s="3"/>
      <c r="BN30" s="3"/>
      <c r="BO30" s="3"/>
      <c r="BP30" s="3"/>
    </row>
    <row r="31" spans="1:68" ht="9.6" customHeight="1" x14ac:dyDescent="0.2">
      <c r="A31" s="95"/>
      <c r="B31" s="91">
        <f t="shared" ref="B31" si="482">SUM(C31:G33)</f>
        <v>0</v>
      </c>
      <c r="C31" s="98">
        <f t="shared" ref="C31" si="483">LARGE(K33:AJ33,1)</f>
        <v>0</v>
      </c>
      <c r="D31" s="93">
        <f t="shared" ref="D31" si="484">LARGE(K33:AJ33,2)</f>
        <v>0</v>
      </c>
      <c r="E31" s="93">
        <f t="shared" ref="E31" si="485">LARGE(K33:AJ33,3)</f>
        <v>0</v>
      </c>
      <c r="F31" s="93">
        <f t="shared" ref="F31" si="486">LARGE(K33:AJ33,4)</f>
        <v>0</v>
      </c>
      <c r="G31" s="103">
        <f t="shared" ref="G31" si="487">LARGE(K33:AJ33,5)</f>
        <v>0</v>
      </c>
      <c r="H31" s="93">
        <f t="shared" ref="H31" si="488">RANK(B31,$B$4:$B$300)</f>
        <v>5</v>
      </c>
      <c r="I31" s="91">
        <f t="shared" ref="I31" si="489">COUNTIF(K33:AJ33,"&gt;0")</f>
        <v>0</v>
      </c>
      <c r="J31" s="7" t="s">
        <v>15</v>
      </c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68" ht="0.6" customHeight="1" x14ac:dyDescent="0.2">
      <c r="A32" s="95"/>
      <c r="B32" s="91"/>
      <c r="C32" s="98"/>
      <c r="D32" s="93"/>
      <c r="E32" s="93"/>
      <c r="F32" s="93"/>
      <c r="G32" s="103"/>
      <c r="H32" s="93"/>
      <c r="I32" s="91"/>
      <c r="J32" s="29"/>
      <c r="K32" s="29">
        <f t="shared" ref="K32" si="490">$K$1-K31</f>
        <v>100</v>
      </c>
      <c r="L32" s="29">
        <f t="shared" ref="L32" si="491">$K$1-L31</f>
        <v>100</v>
      </c>
      <c r="M32" s="29">
        <f t="shared" ref="M32" si="492">$K$1-M31</f>
        <v>100</v>
      </c>
      <c r="N32" s="29">
        <f t="shared" ref="N32" si="493">$K$1-N31</f>
        <v>100</v>
      </c>
      <c r="O32" s="29">
        <f t="shared" ref="O32" si="494">$K$1-O31</f>
        <v>100</v>
      </c>
      <c r="P32" s="29">
        <f t="shared" ref="P32" si="495">$K$1-P31</f>
        <v>100</v>
      </c>
      <c r="Q32" s="29">
        <f t="shared" ref="Q32" si="496">$K$1-Q31</f>
        <v>100</v>
      </c>
      <c r="R32" s="29">
        <f t="shared" ref="R32" si="497">$K$1-R31</f>
        <v>100</v>
      </c>
      <c r="S32" s="29">
        <f t="shared" ref="S32" si="498">$K$1-S31</f>
        <v>100</v>
      </c>
      <c r="T32" s="29">
        <f t="shared" ref="T32" si="499">$K$1-T31</f>
        <v>100</v>
      </c>
      <c r="U32" s="29">
        <f t="shared" ref="U32" si="500">$K$1-U31</f>
        <v>100</v>
      </c>
      <c r="V32" s="29">
        <f t="shared" ref="V32" si="501">$K$1-V31</f>
        <v>100</v>
      </c>
      <c r="W32" s="29">
        <f t="shared" ref="W32" si="502">$K$1-W31</f>
        <v>100</v>
      </c>
      <c r="X32" s="29">
        <f t="shared" ref="X32" si="503">$K$1-X31</f>
        <v>100</v>
      </c>
      <c r="Y32" s="29">
        <f t="shared" ref="Y32" si="504">$K$1-Y31</f>
        <v>100</v>
      </c>
      <c r="Z32" s="29">
        <f t="shared" ref="Z32" si="505">$K$1-Z31</f>
        <v>100</v>
      </c>
      <c r="AA32" s="29">
        <f t="shared" ref="AA32" si="506">$K$1-AA31</f>
        <v>100</v>
      </c>
      <c r="AB32" s="29">
        <f t="shared" ref="AB32" si="507">$K$1-AB31</f>
        <v>100</v>
      </c>
      <c r="AC32" s="29">
        <f t="shared" ref="AC32" si="508">$K$1-AC31</f>
        <v>100</v>
      </c>
      <c r="AD32" s="29">
        <f t="shared" ref="AD32" si="509">$K$1-AD31</f>
        <v>100</v>
      </c>
      <c r="AE32" s="29">
        <f t="shared" ref="AE32" si="510">$K$1-AE31</f>
        <v>100</v>
      </c>
      <c r="AF32" s="29">
        <f t="shared" ref="AF32" si="511">$K$1-AF31</f>
        <v>100</v>
      </c>
      <c r="AG32" s="29">
        <f t="shared" ref="AG32" si="512">$K$1-AG31</f>
        <v>100</v>
      </c>
      <c r="AH32" s="29">
        <f t="shared" ref="AH32" si="513">$K$1-AH31</f>
        <v>100</v>
      </c>
      <c r="AI32" s="29">
        <f t="shared" ref="AI32" si="514">$K$1-AI31</f>
        <v>100</v>
      </c>
      <c r="AJ32" s="32">
        <f t="shared" ref="AJ32" si="515">$K$1-AJ31</f>
        <v>100</v>
      </c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68" s="15" customFormat="1" ht="9.6" customHeight="1" x14ac:dyDescent="0.2">
      <c r="A33" s="95"/>
      <c r="B33" s="91"/>
      <c r="C33" s="98"/>
      <c r="D33" s="93"/>
      <c r="E33" s="93"/>
      <c r="F33" s="93"/>
      <c r="G33" s="103"/>
      <c r="H33" s="93"/>
      <c r="I33" s="91"/>
      <c r="J33" s="3" t="s">
        <v>16</v>
      </c>
      <c r="K33" s="5">
        <f t="shared" ref="K33" si="516">SUMIF(K32,"&lt;100",K32)</f>
        <v>0</v>
      </c>
      <c r="L33" s="5">
        <f t="shared" ref="L33" si="517">SUMIF(L32,"&lt;100",L32)</f>
        <v>0</v>
      </c>
      <c r="M33" s="5">
        <f t="shared" ref="M33" si="518">SUMIF(M32,"&lt;100",M32)</f>
        <v>0</v>
      </c>
      <c r="N33" s="5">
        <f t="shared" ref="N33" si="519">SUMIF(N32,"&lt;100",N32)</f>
        <v>0</v>
      </c>
      <c r="O33" s="5">
        <f t="shared" ref="O33" si="520">SUMIF(O32,"&lt;100",O32)</f>
        <v>0</v>
      </c>
      <c r="P33" s="5">
        <f t="shared" ref="P33" si="521">SUMIF(P32,"&lt;100",P32)</f>
        <v>0</v>
      </c>
      <c r="Q33" s="5">
        <f t="shared" ref="Q33" si="522">SUMIF(Q32,"&lt;100",Q32)</f>
        <v>0</v>
      </c>
      <c r="R33" s="5">
        <f t="shared" ref="R33" si="523">SUMIF(R32,"&lt;100",R32)</f>
        <v>0</v>
      </c>
      <c r="S33" s="5">
        <f t="shared" ref="S33" si="524">SUMIF(S32,"&lt;100",S32)</f>
        <v>0</v>
      </c>
      <c r="T33" s="5">
        <f t="shared" ref="T33" si="525">SUMIF(T32,"&lt;100",T32)</f>
        <v>0</v>
      </c>
      <c r="U33" s="5">
        <f t="shared" ref="U33" si="526">SUMIF(U32,"&lt;100",U32)</f>
        <v>0</v>
      </c>
      <c r="V33" s="5">
        <f t="shared" ref="V33" si="527">SUMIF(V32,"&lt;100",V32)</f>
        <v>0</v>
      </c>
      <c r="W33" s="5">
        <f t="shared" ref="W33" si="528">SUMIF(W32,"&lt;100",W32)</f>
        <v>0</v>
      </c>
      <c r="X33" s="5">
        <f t="shared" ref="X33" si="529">SUMIF(X32,"&lt;100",X32)</f>
        <v>0</v>
      </c>
      <c r="Y33" s="5">
        <f t="shared" ref="Y33" si="530">SUMIF(Y32,"&lt;100",Y32)</f>
        <v>0</v>
      </c>
      <c r="Z33" s="5">
        <f t="shared" ref="Z33" si="531">SUMIF(Z32,"&lt;100",Z32)</f>
        <v>0</v>
      </c>
      <c r="AA33" s="5">
        <f t="shared" ref="AA33" si="532">SUMIF(AA32,"&lt;100",AA32)</f>
        <v>0</v>
      </c>
      <c r="AB33" s="5">
        <f t="shared" ref="AB33" si="533">SUMIF(AB32,"&lt;100",AB32)</f>
        <v>0</v>
      </c>
      <c r="AC33" s="5">
        <f t="shared" ref="AC33" si="534">SUMIF(AC32,"&lt;100",AC32)</f>
        <v>0</v>
      </c>
      <c r="AD33" s="5">
        <f t="shared" ref="AD33" si="535">SUMIF(AD32,"&lt;100",AD32)</f>
        <v>0</v>
      </c>
      <c r="AE33" s="5">
        <f t="shared" ref="AE33" si="536">SUMIF(AE32,"&lt;100",AE32)</f>
        <v>0</v>
      </c>
      <c r="AF33" s="5">
        <f t="shared" ref="AF33" si="537">SUMIF(AF32,"&lt;100",AF32)</f>
        <v>0</v>
      </c>
      <c r="AG33" s="5">
        <f t="shared" ref="AG33" si="538">SUMIF(AG32,"&lt;100",AG32)</f>
        <v>0</v>
      </c>
      <c r="AH33" s="5">
        <f t="shared" ref="AH33" si="539">SUMIF(AH32,"&lt;100",AH32)</f>
        <v>0</v>
      </c>
      <c r="AI33" s="5">
        <f t="shared" ref="AI33" si="540">SUMIF(AI32,"&lt;100",AI32)</f>
        <v>0</v>
      </c>
      <c r="AJ33" s="33">
        <f t="shared" ref="AJ33" si="541">SUMIF(AJ32,"&lt;100",AJ32)</f>
        <v>0</v>
      </c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BK33" s="14"/>
      <c r="BL33" s="14"/>
      <c r="BM33" s="14"/>
      <c r="BN33" s="14"/>
      <c r="BO33" s="14"/>
      <c r="BP33" s="14"/>
    </row>
    <row r="34" spans="1:68" s="28" customFormat="1" ht="9.6" customHeight="1" x14ac:dyDescent="0.2">
      <c r="A34" s="94"/>
      <c r="B34" s="90">
        <f t="shared" ref="B34" si="542">SUM(C34:G36)</f>
        <v>0</v>
      </c>
      <c r="C34" s="97">
        <f t="shared" ref="C34" si="543">LARGE(K36:AJ36,1)</f>
        <v>0</v>
      </c>
      <c r="D34" s="100">
        <f t="shared" ref="D34" si="544">LARGE(K36:AJ36,2)</f>
        <v>0</v>
      </c>
      <c r="E34" s="100">
        <f t="shared" ref="E34" si="545">LARGE(K36:AJ36,3)</f>
        <v>0</v>
      </c>
      <c r="F34" s="100">
        <f t="shared" ref="F34" si="546">LARGE(K36:AJ36,4)</f>
        <v>0</v>
      </c>
      <c r="G34" s="102">
        <f t="shared" ref="G34" si="547">LARGE(K36:AJ36,5)</f>
        <v>0</v>
      </c>
      <c r="H34" s="100">
        <f t="shared" ref="H34" si="548">RANK(B34,$B$4:$B$300)</f>
        <v>5</v>
      </c>
      <c r="I34" s="90">
        <f t="shared" ref="I34" si="549">COUNTIF(K36:AJ36,"&gt;0")</f>
        <v>0</v>
      </c>
      <c r="J34" s="7" t="s">
        <v>15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25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BK34" s="10"/>
      <c r="BL34" s="10"/>
      <c r="BM34" s="10"/>
      <c r="BN34" s="10"/>
      <c r="BO34" s="10"/>
      <c r="BP34" s="10"/>
    </row>
    <row r="35" spans="1:68" ht="0.6" customHeight="1" x14ac:dyDescent="0.2">
      <c r="A35" s="95"/>
      <c r="B35" s="91"/>
      <c r="C35" s="98"/>
      <c r="D35" s="93"/>
      <c r="E35" s="93"/>
      <c r="F35" s="93"/>
      <c r="G35" s="103"/>
      <c r="H35" s="93"/>
      <c r="I35" s="91"/>
      <c r="J35" s="29"/>
      <c r="K35" s="29">
        <f t="shared" ref="K35" si="550">$K$1-K34</f>
        <v>100</v>
      </c>
      <c r="L35" s="29">
        <f t="shared" ref="L35" si="551">$K$1-L34</f>
        <v>100</v>
      </c>
      <c r="M35" s="29">
        <f t="shared" ref="M35" si="552">$K$1-M34</f>
        <v>100</v>
      </c>
      <c r="N35" s="29">
        <f t="shared" ref="N35" si="553">$K$1-N34</f>
        <v>100</v>
      </c>
      <c r="O35" s="29">
        <f t="shared" ref="O35" si="554">$K$1-O34</f>
        <v>100</v>
      </c>
      <c r="P35" s="29">
        <f t="shared" ref="P35" si="555">$K$1-P34</f>
        <v>100</v>
      </c>
      <c r="Q35" s="29">
        <f t="shared" ref="Q35" si="556">$K$1-Q34</f>
        <v>100</v>
      </c>
      <c r="R35" s="29">
        <f t="shared" ref="R35" si="557">$K$1-R34</f>
        <v>100</v>
      </c>
      <c r="S35" s="29">
        <f t="shared" ref="S35" si="558">$K$1-S34</f>
        <v>100</v>
      </c>
      <c r="T35" s="29">
        <f t="shared" ref="T35" si="559">$K$1-T34</f>
        <v>100</v>
      </c>
      <c r="U35" s="29">
        <f t="shared" ref="U35" si="560">$K$1-U34</f>
        <v>100</v>
      </c>
      <c r="V35" s="29">
        <f t="shared" ref="V35" si="561">$K$1-V34</f>
        <v>100</v>
      </c>
      <c r="W35" s="29">
        <f t="shared" ref="W35" si="562">$K$1-W34</f>
        <v>100</v>
      </c>
      <c r="X35" s="29">
        <f t="shared" ref="X35" si="563">$K$1-X34</f>
        <v>100</v>
      </c>
      <c r="Y35" s="29">
        <f t="shared" ref="Y35" si="564">$K$1-Y34</f>
        <v>100</v>
      </c>
      <c r="Z35" s="29">
        <f t="shared" ref="Z35" si="565">$K$1-Z34</f>
        <v>100</v>
      </c>
      <c r="AA35" s="29">
        <f t="shared" ref="AA35" si="566">$K$1-AA34</f>
        <v>100</v>
      </c>
      <c r="AB35" s="29">
        <f t="shared" ref="AB35" si="567">$K$1-AB34</f>
        <v>100</v>
      </c>
      <c r="AC35" s="29">
        <f t="shared" ref="AC35" si="568">$K$1-AC34</f>
        <v>100</v>
      </c>
      <c r="AD35" s="29">
        <f t="shared" ref="AD35" si="569">$K$1-AD34</f>
        <v>100</v>
      </c>
      <c r="AE35" s="29">
        <f t="shared" ref="AE35" si="570">$K$1-AE34</f>
        <v>100</v>
      </c>
      <c r="AF35" s="29">
        <f t="shared" ref="AF35" si="571">$K$1-AF34</f>
        <v>100</v>
      </c>
      <c r="AG35" s="29">
        <f t="shared" ref="AG35" si="572">$K$1-AG34</f>
        <v>100</v>
      </c>
      <c r="AH35" s="29">
        <f t="shared" ref="AH35" si="573">$K$1-AH34</f>
        <v>100</v>
      </c>
      <c r="AI35" s="29">
        <f t="shared" ref="AI35" si="574">$K$1-AI34</f>
        <v>100</v>
      </c>
      <c r="AJ35" s="32">
        <f t="shared" ref="AJ35" si="575">$K$1-AJ34</f>
        <v>100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68" s="4" customFormat="1" ht="9.6" customHeight="1" x14ac:dyDescent="0.2">
      <c r="A36" s="96"/>
      <c r="B36" s="92"/>
      <c r="C36" s="99"/>
      <c r="D36" s="101"/>
      <c r="E36" s="101"/>
      <c r="F36" s="101"/>
      <c r="G36" s="104"/>
      <c r="H36" s="101"/>
      <c r="I36" s="92"/>
      <c r="J36" s="3" t="s">
        <v>16</v>
      </c>
      <c r="K36" s="5">
        <f t="shared" ref="K36" si="576">SUMIF(K35,"&lt;100",K35)</f>
        <v>0</v>
      </c>
      <c r="L36" s="5">
        <f t="shared" ref="L36" si="577">SUMIF(L35,"&lt;100",L35)</f>
        <v>0</v>
      </c>
      <c r="M36" s="5">
        <f t="shared" ref="M36" si="578">SUMIF(M35,"&lt;100",M35)</f>
        <v>0</v>
      </c>
      <c r="N36" s="5">
        <f t="shared" ref="N36" si="579">SUMIF(N35,"&lt;100",N35)</f>
        <v>0</v>
      </c>
      <c r="O36" s="5">
        <f t="shared" ref="O36" si="580">SUMIF(O35,"&lt;100",O35)</f>
        <v>0</v>
      </c>
      <c r="P36" s="5">
        <f t="shared" ref="P36" si="581">SUMIF(P35,"&lt;100",P35)</f>
        <v>0</v>
      </c>
      <c r="Q36" s="5">
        <f t="shared" ref="Q36" si="582">SUMIF(Q35,"&lt;100",Q35)</f>
        <v>0</v>
      </c>
      <c r="R36" s="5">
        <f t="shared" ref="R36" si="583">SUMIF(R35,"&lt;100",R35)</f>
        <v>0</v>
      </c>
      <c r="S36" s="5">
        <f t="shared" ref="S36" si="584">SUMIF(S35,"&lt;100",S35)</f>
        <v>0</v>
      </c>
      <c r="T36" s="5">
        <f t="shared" ref="T36" si="585">SUMIF(T35,"&lt;100",T35)</f>
        <v>0</v>
      </c>
      <c r="U36" s="5">
        <f t="shared" ref="U36" si="586">SUMIF(U35,"&lt;100",U35)</f>
        <v>0</v>
      </c>
      <c r="V36" s="5">
        <f t="shared" ref="V36" si="587">SUMIF(V35,"&lt;100",V35)</f>
        <v>0</v>
      </c>
      <c r="W36" s="5">
        <f t="shared" ref="W36" si="588">SUMIF(W35,"&lt;100",W35)</f>
        <v>0</v>
      </c>
      <c r="X36" s="5">
        <f t="shared" ref="X36" si="589">SUMIF(X35,"&lt;100",X35)</f>
        <v>0</v>
      </c>
      <c r="Y36" s="5">
        <f t="shared" ref="Y36" si="590">SUMIF(Y35,"&lt;100",Y35)</f>
        <v>0</v>
      </c>
      <c r="Z36" s="5">
        <f t="shared" ref="Z36" si="591">SUMIF(Z35,"&lt;100",Z35)</f>
        <v>0</v>
      </c>
      <c r="AA36" s="5">
        <f t="shared" ref="AA36" si="592">SUMIF(AA35,"&lt;100",AA35)</f>
        <v>0</v>
      </c>
      <c r="AB36" s="5">
        <f t="shared" ref="AB36" si="593">SUMIF(AB35,"&lt;100",AB35)</f>
        <v>0</v>
      </c>
      <c r="AC36" s="5">
        <f t="shared" ref="AC36" si="594">SUMIF(AC35,"&lt;100",AC35)</f>
        <v>0</v>
      </c>
      <c r="AD36" s="5">
        <f t="shared" ref="AD36" si="595">SUMIF(AD35,"&lt;100",AD35)</f>
        <v>0</v>
      </c>
      <c r="AE36" s="5">
        <f t="shared" ref="AE36" si="596">SUMIF(AE35,"&lt;100",AE35)</f>
        <v>0</v>
      </c>
      <c r="AF36" s="5">
        <f t="shared" ref="AF36" si="597">SUMIF(AF35,"&lt;100",AF35)</f>
        <v>0</v>
      </c>
      <c r="AG36" s="5">
        <f t="shared" ref="AG36" si="598">SUMIF(AG35,"&lt;100",AG35)</f>
        <v>0</v>
      </c>
      <c r="AH36" s="5">
        <f t="shared" ref="AH36" si="599">SUMIF(AH35,"&lt;100",AH35)</f>
        <v>0</v>
      </c>
      <c r="AI36" s="5">
        <f t="shared" ref="AI36" si="600">SUMIF(AI35,"&lt;100",AI35)</f>
        <v>0</v>
      </c>
      <c r="AJ36" s="33">
        <f t="shared" ref="AJ36" si="601">SUMIF(AJ35,"&lt;100",AJ35)</f>
        <v>0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BK36" s="3"/>
      <c r="BL36" s="3"/>
      <c r="BM36" s="3"/>
      <c r="BN36" s="3"/>
      <c r="BO36" s="3"/>
      <c r="BP36" s="3"/>
    </row>
    <row r="37" spans="1:68" ht="9.6" customHeight="1" x14ac:dyDescent="0.2">
      <c r="A37" s="95"/>
      <c r="B37" s="91">
        <f t="shared" ref="B37" si="602">SUM(C37:G39)</f>
        <v>0</v>
      </c>
      <c r="C37" s="98">
        <f t="shared" ref="C37" si="603">LARGE(K39:AJ39,1)</f>
        <v>0</v>
      </c>
      <c r="D37" s="93">
        <f t="shared" ref="D37" si="604">LARGE(K39:AJ39,2)</f>
        <v>0</v>
      </c>
      <c r="E37" s="93">
        <f t="shared" ref="E37" si="605">LARGE(K39:AJ39,3)</f>
        <v>0</v>
      </c>
      <c r="F37" s="93">
        <f t="shared" ref="F37" si="606">LARGE(K39:AJ39,4)</f>
        <v>0</v>
      </c>
      <c r="G37" s="103">
        <f t="shared" ref="G37" si="607">LARGE(K39:AJ39,5)</f>
        <v>0</v>
      </c>
      <c r="H37" s="93">
        <f t="shared" ref="H37" si="608">RANK(B37,$B$4:$B$300)</f>
        <v>5</v>
      </c>
      <c r="I37" s="91">
        <f t="shared" ref="I37" si="609">COUNTIF(K39:AJ39,"&gt;0")</f>
        <v>0</v>
      </c>
      <c r="J37" s="7" t="s">
        <v>15</v>
      </c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68" ht="0.6" customHeight="1" x14ac:dyDescent="0.2">
      <c r="A38" s="95"/>
      <c r="B38" s="91"/>
      <c r="C38" s="98"/>
      <c r="D38" s="93"/>
      <c r="E38" s="93"/>
      <c r="F38" s="93"/>
      <c r="G38" s="103"/>
      <c r="H38" s="93"/>
      <c r="I38" s="91"/>
      <c r="J38" s="29"/>
      <c r="K38" s="29">
        <f t="shared" ref="K38" si="610">$K$1-K37</f>
        <v>100</v>
      </c>
      <c r="L38" s="29">
        <f t="shared" ref="L38" si="611">$K$1-L37</f>
        <v>100</v>
      </c>
      <c r="M38" s="29">
        <f t="shared" ref="M38" si="612">$K$1-M37</f>
        <v>100</v>
      </c>
      <c r="N38" s="29">
        <f t="shared" ref="N38" si="613">$K$1-N37</f>
        <v>100</v>
      </c>
      <c r="O38" s="29">
        <f t="shared" ref="O38" si="614">$K$1-O37</f>
        <v>100</v>
      </c>
      <c r="P38" s="29">
        <f t="shared" ref="P38" si="615">$K$1-P37</f>
        <v>100</v>
      </c>
      <c r="Q38" s="29">
        <f t="shared" ref="Q38" si="616">$K$1-Q37</f>
        <v>100</v>
      </c>
      <c r="R38" s="29">
        <f t="shared" ref="R38" si="617">$K$1-R37</f>
        <v>100</v>
      </c>
      <c r="S38" s="29">
        <f t="shared" ref="S38" si="618">$K$1-S37</f>
        <v>100</v>
      </c>
      <c r="T38" s="29">
        <f t="shared" ref="T38" si="619">$K$1-T37</f>
        <v>100</v>
      </c>
      <c r="U38" s="29">
        <f t="shared" ref="U38" si="620">$K$1-U37</f>
        <v>100</v>
      </c>
      <c r="V38" s="29">
        <f t="shared" ref="V38" si="621">$K$1-V37</f>
        <v>100</v>
      </c>
      <c r="W38" s="29">
        <f t="shared" ref="W38" si="622">$K$1-W37</f>
        <v>100</v>
      </c>
      <c r="X38" s="29">
        <f t="shared" ref="X38" si="623">$K$1-X37</f>
        <v>100</v>
      </c>
      <c r="Y38" s="29">
        <f t="shared" ref="Y38" si="624">$K$1-Y37</f>
        <v>100</v>
      </c>
      <c r="Z38" s="29">
        <f t="shared" ref="Z38" si="625">$K$1-Z37</f>
        <v>100</v>
      </c>
      <c r="AA38" s="29">
        <f t="shared" ref="AA38" si="626">$K$1-AA37</f>
        <v>100</v>
      </c>
      <c r="AB38" s="29">
        <f t="shared" ref="AB38" si="627">$K$1-AB37</f>
        <v>100</v>
      </c>
      <c r="AC38" s="29">
        <f t="shared" ref="AC38" si="628">$K$1-AC37</f>
        <v>100</v>
      </c>
      <c r="AD38" s="29">
        <f t="shared" ref="AD38" si="629">$K$1-AD37</f>
        <v>100</v>
      </c>
      <c r="AE38" s="29">
        <f t="shared" ref="AE38" si="630">$K$1-AE37</f>
        <v>100</v>
      </c>
      <c r="AF38" s="29">
        <f t="shared" ref="AF38" si="631">$K$1-AF37</f>
        <v>100</v>
      </c>
      <c r="AG38" s="29">
        <f t="shared" ref="AG38" si="632">$K$1-AG37</f>
        <v>100</v>
      </c>
      <c r="AH38" s="29">
        <f t="shared" ref="AH38" si="633">$K$1-AH37</f>
        <v>100</v>
      </c>
      <c r="AI38" s="29">
        <f t="shared" ref="AI38" si="634">$K$1-AI37</f>
        <v>100</v>
      </c>
      <c r="AJ38" s="32">
        <f t="shared" ref="AJ38" si="635">$K$1-AJ37</f>
        <v>100</v>
      </c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68" s="15" customFormat="1" ht="9.6" customHeight="1" x14ac:dyDescent="0.2">
      <c r="A39" s="95"/>
      <c r="B39" s="91"/>
      <c r="C39" s="98"/>
      <c r="D39" s="93"/>
      <c r="E39" s="93"/>
      <c r="F39" s="93"/>
      <c r="G39" s="103"/>
      <c r="H39" s="93"/>
      <c r="I39" s="91"/>
      <c r="J39" s="3" t="s">
        <v>16</v>
      </c>
      <c r="K39" s="5">
        <f t="shared" ref="K39" si="636">SUMIF(K38,"&lt;100",K38)</f>
        <v>0</v>
      </c>
      <c r="L39" s="5">
        <f t="shared" ref="L39" si="637">SUMIF(L38,"&lt;100",L38)</f>
        <v>0</v>
      </c>
      <c r="M39" s="5">
        <f t="shared" ref="M39" si="638">SUMIF(M38,"&lt;100",M38)</f>
        <v>0</v>
      </c>
      <c r="N39" s="5">
        <f t="shared" ref="N39" si="639">SUMIF(N38,"&lt;100",N38)</f>
        <v>0</v>
      </c>
      <c r="O39" s="5">
        <f t="shared" ref="O39" si="640">SUMIF(O38,"&lt;100",O38)</f>
        <v>0</v>
      </c>
      <c r="P39" s="5">
        <f t="shared" ref="P39" si="641">SUMIF(P38,"&lt;100",P38)</f>
        <v>0</v>
      </c>
      <c r="Q39" s="5">
        <f t="shared" ref="Q39" si="642">SUMIF(Q38,"&lt;100",Q38)</f>
        <v>0</v>
      </c>
      <c r="R39" s="5">
        <f t="shared" ref="R39" si="643">SUMIF(R38,"&lt;100",R38)</f>
        <v>0</v>
      </c>
      <c r="S39" s="5">
        <f t="shared" ref="S39" si="644">SUMIF(S38,"&lt;100",S38)</f>
        <v>0</v>
      </c>
      <c r="T39" s="5">
        <f t="shared" ref="T39" si="645">SUMIF(T38,"&lt;100",T38)</f>
        <v>0</v>
      </c>
      <c r="U39" s="5">
        <f t="shared" ref="U39" si="646">SUMIF(U38,"&lt;100",U38)</f>
        <v>0</v>
      </c>
      <c r="V39" s="5">
        <f t="shared" ref="V39" si="647">SUMIF(V38,"&lt;100",V38)</f>
        <v>0</v>
      </c>
      <c r="W39" s="5">
        <f t="shared" ref="W39" si="648">SUMIF(W38,"&lt;100",W38)</f>
        <v>0</v>
      </c>
      <c r="X39" s="5">
        <f t="shared" ref="X39" si="649">SUMIF(X38,"&lt;100",X38)</f>
        <v>0</v>
      </c>
      <c r="Y39" s="5">
        <f t="shared" ref="Y39" si="650">SUMIF(Y38,"&lt;100",Y38)</f>
        <v>0</v>
      </c>
      <c r="Z39" s="5">
        <f t="shared" ref="Z39" si="651">SUMIF(Z38,"&lt;100",Z38)</f>
        <v>0</v>
      </c>
      <c r="AA39" s="5">
        <f t="shared" ref="AA39" si="652">SUMIF(AA38,"&lt;100",AA38)</f>
        <v>0</v>
      </c>
      <c r="AB39" s="5">
        <f t="shared" ref="AB39" si="653">SUMIF(AB38,"&lt;100",AB38)</f>
        <v>0</v>
      </c>
      <c r="AC39" s="5">
        <f t="shared" ref="AC39" si="654">SUMIF(AC38,"&lt;100",AC38)</f>
        <v>0</v>
      </c>
      <c r="AD39" s="5">
        <f t="shared" ref="AD39" si="655">SUMIF(AD38,"&lt;100",AD38)</f>
        <v>0</v>
      </c>
      <c r="AE39" s="5">
        <f t="shared" ref="AE39" si="656">SUMIF(AE38,"&lt;100",AE38)</f>
        <v>0</v>
      </c>
      <c r="AF39" s="5">
        <f t="shared" ref="AF39" si="657">SUMIF(AF38,"&lt;100",AF38)</f>
        <v>0</v>
      </c>
      <c r="AG39" s="5">
        <f t="shared" ref="AG39" si="658">SUMIF(AG38,"&lt;100",AG38)</f>
        <v>0</v>
      </c>
      <c r="AH39" s="5">
        <f t="shared" ref="AH39" si="659">SUMIF(AH38,"&lt;100",AH38)</f>
        <v>0</v>
      </c>
      <c r="AI39" s="5">
        <f t="shared" ref="AI39" si="660">SUMIF(AI38,"&lt;100",AI38)</f>
        <v>0</v>
      </c>
      <c r="AJ39" s="33">
        <f t="shared" ref="AJ39" si="661">SUMIF(AJ38,"&lt;100",AJ38)</f>
        <v>0</v>
      </c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BK39" s="14"/>
      <c r="BL39" s="14"/>
      <c r="BM39" s="14"/>
      <c r="BN39" s="14"/>
      <c r="BO39" s="14"/>
      <c r="BP39" s="14"/>
    </row>
    <row r="40" spans="1:68" s="28" customFormat="1" ht="9.6" customHeight="1" x14ac:dyDescent="0.2">
      <c r="A40" s="94"/>
      <c r="B40" s="90">
        <f t="shared" ref="B40" si="662">SUM(C40:G42)</f>
        <v>0</v>
      </c>
      <c r="C40" s="97">
        <f t="shared" ref="C40" si="663">LARGE(K42:AJ42,1)</f>
        <v>0</v>
      </c>
      <c r="D40" s="100">
        <f t="shared" ref="D40" si="664">LARGE(K42:AJ42,2)</f>
        <v>0</v>
      </c>
      <c r="E40" s="100">
        <f t="shared" ref="E40" si="665">LARGE(K42:AJ42,3)</f>
        <v>0</v>
      </c>
      <c r="F40" s="100">
        <f t="shared" ref="F40" si="666">LARGE(K42:AJ42,4)</f>
        <v>0</v>
      </c>
      <c r="G40" s="102">
        <f t="shared" ref="G40" si="667">LARGE(K42:AJ42,5)</f>
        <v>0</v>
      </c>
      <c r="H40" s="100">
        <f t="shared" ref="H40" si="668">RANK(B40,$B$4:$B$300)</f>
        <v>5</v>
      </c>
      <c r="I40" s="90">
        <f t="shared" ref="I40" si="669">COUNTIF(K42:AJ42,"&gt;0")</f>
        <v>0</v>
      </c>
      <c r="J40" s="7" t="s">
        <v>15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25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BK40" s="10"/>
      <c r="BL40" s="10"/>
      <c r="BM40" s="10"/>
      <c r="BN40" s="10"/>
      <c r="BO40" s="10"/>
      <c r="BP40" s="10"/>
    </row>
    <row r="41" spans="1:68" ht="0.6" customHeight="1" x14ac:dyDescent="0.2">
      <c r="A41" s="95"/>
      <c r="B41" s="91"/>
      <c r="C41" s="98"/>
      <c r="D41" s="93"/>
      <c r="E41" s="93"/>
      <c r="F41" s="93"/>
      <c r="G41" s="103"/>
      <c r="H41" s="93"/>
      <c r="I41" s="91"/>
      <c r="J41" s="29"/>
      <c r="K41" s="29">
        <f t="shared" ref="K41" si="670">$K$1-K40</f>
        <v>100</v>
      </c>
      <c r="L41" s="29">
        <f t="shared" ref="L41" si="671">$K$1-L40</f>
        <v>100</v>
      </c>
      <c r="M41" s="29">
        <f t="shared" ref="M41" si="672">$K$1-M40</f>
        <v>100</v>
      </c>
      <c r="N41" s="29">
        <f t="shared" ref="N41" si="673">$K$1-N40</f>
        <v>100</v>
      </c>
      <c r="O41" s="29">
        <f t="shared" ref="O41" si="674">$K$1-O40</f>
        <v>100</v>
      </c>
      <c r="P41" s="29">
        <f t="shared" ref="P41" si="675">$K$1-P40</f>
        <v>100</v>
      </c>
      <c r="Q41" s="29">
        <f t="shared" ref="Q41" si="676">$K$1-Q40</f>
        <v>100</v>
      </c>
      <c r="R41" s="29">
        <f t="shared" ref="R41" si="677">$K$1-R40</f>
        <v>100</v>
      </c>
      <c r="S41" s="29">
        <f t="shared" ref="S41" si="678">$K$1-S40</f>
        <v>100</v>
      </c>
      <c r="T41" s="29">
        <f t="shared" ref="T41" si="679">$K$1-T40</f>
        <v>100</v>
      </c>
      <c r="U41" s="29">
        <f t="shared" ref="U41" si="680">$K$1-U40</f>
        <v>100</v>
      </c>
      <c r="V41" s="29">
        <f t="shared" ref="V41" si="681">$K$1-V40</f>
        <v>100</v>
      </c>
      <c r="W41" s="29">
        <f t="shared" ref="W41" si="682">$K$1-W40</f>
        <v>100</v>
      </c>
      <c r="X41" s="29">
        <f t="shared" ref="X41" si="683">$K$1-X40</f>
        <v>100</v>
      </c>
      <c r="Y41" s="29">
        <f t="shared" ref="Y41" si="684">$K$1-Y40</f>
        <v>100</v>
      </c>
      <c r="Z41" s="29">
        <f t="shared" ref="Z41" si="685">$K$1-Z40</f>
        <v>100</v>
      </c>
      <c r="AA41" s="29">
        <f t="shared" ref="AA41" si="686">$K$1-AA40</f>
        <v>100</v>
      </c>
      <c r="AB41" s="29">
        <f t="shared" ref="AB41" si="687">$K$1-AB40</f>
        <v>100</v>
      </c>
      <c r="AC41" s="29">
        <f t="shared" ref="AC41" si="688">$K$1-AC40</f>
        <v>100</v>
      </c>
      <c r="AD41" s="29">
        <f t="shared" ref="AD41" si="689">$K$1-AD40</f>
        <v>100</v>
      </c>
      <c r="AE41" s="29">
        <f t="shared" ref="AE41" si="690">$K$1-AE40</f>
        <v>100</v>
      </c>
      <c r="AF41" s="29">
        <f t="shared" ref="AF41" si="691">$K$1-AF40</f>
        <v>100</v>
      </c>
      <c r="AG41" s="29">
        <f t="shared" ref="AG41" si="692">$K$1-AG40</f>
        <v>100</v>
      </c>
      <c r="AH41" s="29">
        <f t="shared" ref="AH41" si="693">$K$1-AH40</f>
        <v>100</v>
      </c>
      <c r="AI41" s="29">
        <f t="shared" ref="AI41" si="694">$K$1-AI40</f>
        <v>100</v>
      </c>
      <c r="AJ41" s="32">
        <f t="shared" ref="AJ41" si="695">$K$1-AJ40</f>
        <v>100</v>
      </c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68" s="4" customFormat="1" ht="9.6" customHeight="1" x14ac:dyDescent="0.2">
      <c r="A42" s="96"/>
      <c r="B42" s="92"/>
      <c r="C42" s="99"/>
      <c r="D42" s="101"/>
      <c r="E42" s="101"/>
      <c r="F42" s="101"/>
      <c r="G42" s="104"/>
      <c r="H42" s="101"/>
      <c r="I42" s="92"/>
      <c r="J42" s="3" t="s">
        <v>16</v>
      </c>
      <c r="K42" s="5">
        <f t="shared" ref="K42" si="696">SUMIF(K41,"&lt;100",K41)</f>
        <v>0</v>
      </c>
      <c r="L42" s="5">
        <f t="shared" ref="L42" si="697">SUMIF(L41,"&lt;100",L41)</f>
        <v>0</v>
      </c>
      <c r="M42" s="5">
        <f t="shared" ref="M42" si="698">SUMIF(M41,"&lt;100",M41)</f>
        <v>0</v>
      </c>
      <c r="N42" s="5">
        <f t="shared" ref="N42" si="699">SUMIF(N41,"&lt;100",N41)</f>
        <v>0</v>
      </c>
      <c r="O42" s="5">
        <f t="shared" ref="O42" si="700">SUMIF(O41,"&lt;100",O41)</f>
        <v>0</v>
      </c>
      <c r="P42" s="5">
        <f t="shared" ref="P42" si="701">SUMIF(P41,"&lt;100",P41)</f>
        <v>0</v>
      </c>
      <c r="Q42" s="5">
        <f t="shared" ref="Q42" si="702">SUMIF(Q41,"&lt;100",Q41)</f>
        <v>0</v>
      </c>
      <c r="R42" s="5">
        <f t="shared" ref="R42" si="703">SUMIF(R41,"&lt;100",R41)</f>
        <v>0</v>
      </c>
      <c r="S42" s="5">
        <f t="shared" ref="S42" si="704">SUMIF(S41,"&lt;100",S41)</f>
        <v>0</v>
      </c>
      <c r="T42" s="5">
        <f t="shared" ref="T42" si="705">SUMIF(T41,"&lt;100",T41)</f>
        <v>0</v>
      </c>
      <c r="U42" s="5">
        <f t="shared" ref="U42" si="706">SUMIF(U41,"&lt;100",U41)</f>
        <v>0</v>
      </c>
      <c r="V42" s="5">
        <f t="shared" ref="V42" si="707">SUMIF(V41,"&lt;100",V41)</f>
        <v>0</v>
      </c>
      <c r="W42" s="5">
        <f t="shared" ref="W42" si="708">SUMIF(W41,"&lt;100",W41)</f>
        <v>0</v>
      </c>
      <c r="X42" s="5">
        <f t="shared" ref="X42" si="709">SUMIF(X41,"&lt;100",X41)</f>
        <v>0</v>
      </c>
      <c r="Y42" s="5">
        <f t="shared" ref="Y42" si="710">SUMIF(Y41,"&lt;100",Y41)</f>
        <v>0</v>
      </c>
      <c r="Z42" s="5">
        <f t="shared" ref="Z42" si="711">SUMIF(Z41,"&lt;100",Z41)</f>
        <v>0</v>
      </c>
      <c r="AA42" s="5">
        <f t="shared" ref="AA42" si="712">SUMIF(AA41,"&lt;100",AA41)</f>
        <v>0</v>
      </c>
      <c r="AB42" s="5">
        <f t="shared" ref="AB42" si="713">SUMIF(AB41,"&lt;100",AB41)</f>
        <v>0</v>
      </c>
      <c r="AC42" s="5">
        <f t="shared" ref="AC42" si="714">SUMIF(AC41,"&lt;100",AC41)</f>
        <v>0</v>
      </c>
      <c r="AD42" s="5">
        <f t="shared" ref="AD42" si="715">SUMIF(AD41,"&lt;100",AD41)</f>
        <v>0</v>
      </c>
      <c r="AE42" s="5">
        <f t="shared" ref="AE42" si="716">SUMIF(AE41,"&lt;100",AE41)</f>
        <v>0</v>
      </c>
      <c r="AF42" s="5">
        <f t="shared" ref="AF42" si="717">SUMIF(AF41,"&lt;100",AF41)</f>
        <v>0</v>
      </c>
      <c r="AG42" s="5">
        <f t="shared" ref="AG42" si="718">SUMIF(AG41,"&lt;100",AG41)</f>
        <v>0</v>
      </c>
      <c r="AH42" s="5">
        <f t="shared" ref="AH42" si="719">SUMIF(AH41,"&lt;100",AH41)</f>
        <v>0</v>
      </c>
      <c r="AI42" s="5">
        <f t="shared" ref="AI42" si="720">SUMIF(AI41,"&lt;100",AI41)</f>
        <v>0</v>
      </c>
      <c r="AJ42" s="33">
        <f t="shared" ref="AJ42" si="721">SUMIF(AJ41,"&lt;100",AJ41)</f>
        <v>0</v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BK42" s="3"/>
      <c r="BL42" s="3"/>
      <c r="BM42" s="3"/>
      <c r="BN42" s="3"/>
      <c r="BO42" s="3"/>
      <c r="BP42" s="3"/>
    </row>
    <row r="43" spans="1:68" ht="9.6" customHeight="1" x14ac:dyDescent="0.2">
      <c r="A43" s="95"/>
      <c r="B43" s="91">
        <f t="shared" ref="B43" si="722">SUM(C43:G45)</f>
        <v>0</v>
      </c>
      <c r="C43" s="98">
        <f t="shared" ref="C43" si="723">LARGE(K45:AJ45,1)</f>
        <v>0</v>
      </c>
      <c r="D43" s="93">
        <f t="shared" ref="D43" si="724">LARGE(K45:AJ45,2)</f>
        <v>0</v>
      </c>
      <c r="E43" s="93">
        <f t="shared" ref="E43" si="725">LARGE(K45:AJ45,3)</f>
        <v>0</v>
      </c>
      <c r="F43" s="93">
        <f t="shared" ref="F43" si="726">LARGE(K45:AJ45,4)</f>
        <v>0</v>
      </c>
      <c r="G43" s="103">
        <f t="shared" ref="G43" si="727">LARGE(K45:AJ45,5)</f>
        <v>0</v>
      </c>
      <c r="H43" s="93">
        <f t="shared" ref="H43" si="728">RANK(B43,$B$4:$B$300)</f>
        <v>5</v>
      </c>
      <c r="I43" s="91">
        <f t="shared" ref="I43" si="729">COUNTIF(K45:AJ45,"&gt;0")</f>
        <v>0</v>
      </c>
      <c r="J43" s="7" t="s">
        <v>15</v>
      </c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68" ht="0.6" customHeight="1" x14ac:dyDescent="0.2">
      <c r="A44" s="95"/>
      <c r="B44" s="91"/>
      <c r="C44" s="98"/>
      <c r="D44" s="93"/>
      <c r="E44" s="93"/>
      <c r="F44" s="93"/>
      <c r="G44" s="103"/>
      <c r="H44" s="93"/>
      <c r="I44" s="91"/>
      <c r="J44" s="29"/>
      <c r="K44" s="29">
        <f t="shared" ref="K44" si="730">$K$1-K43</f>
        <v>100</v>
      </c>
      <c r="L44" s="29">
        <f t="shared" ref="L44" si="731">$K$1-L43</f>
        <v>100</v>
      </c>
      <c r="M44" s="29">
        <f t="shared" ref="M44" si="732">$K$1-M43</f>
        <v>100</v>
      </c>
      <c r="N44" s="29">
        <f t="shared" ref="N44" si="733">$K$1-N43</f>
        <v>100</v>
      </c>
      <c r="O44" s="29">
        <f t="shared" ref="O44" si="734">$K$1-O43</f>
        <v>100</v>
      </c>
      <c r="P44" s="29">
        <f t="shared" ref="P44" si="735">$K$1-P43</f>
        <v>100</v>
      </c>
      <c r="Q44" s="29">
        <f t="shared" ref="Q44" si="736">$K$1-Q43</f>
        <v>100</v>
      </c>
      <c r="R44" s="29">
        <f t="shared" ref="R44" si="737">$K$1-R43</f>
        <v>100</v>
      </c>
      <c r="S44" s="29">
        <f t="shared" ref="S44" si="738">$K$1-S43</f>
        <v>100</v>
      </c>
      <c r="T44" s="29">
        <f t="shared" ref="T44" si="739">$K$1-T43</f>
        <v>100</v>
      </c>
      <c r="U44" s="29">
        <f t="shared" ref="U44" si="740">$K$1-U43</f>
        <v>100</v>
      </c>
      <c r="V44" s="29">
        <f t="shared" ref="V44" si="741">$K$1-V43</f>
        <v>100</v>
      </c>
      <c r="W44" s="29">
        <f t="shared" ref="W44" si="742">$K$1-W43</f>
        <v>100</v>
      </c>
      <c r="X44" s="29">
        <f t="shared" ref="X44" si="743">$K$1-X43</f>
        <v>100</v>
      </c>
      <c r="Y44" s="29">
        <f t="shared" ref="Y44" si="744">$K$1-Y43</f>
        <v>100</v>
      </c>
      <c r="Z44" s="29">
        <f t="shared" ref="Z44" si="745">$K$1-Z43</f>
        <v>100</v>
      </c>
      <c r="AA44" s="29">
        <f t="shared" ref="AA44" si="746">$K$1-AA43</f>
        <v>100</v>
      </c>
      <c r="AB44" s="29">
        <f t="shared" ref="AB44" si="747">$K$1-AB43</f>
        <v>100</v>
      </c>
      <c r="AC44" s="29">
        <f t="shared" ref="AC44" si="748">$K$1-AC43</f>
        <v>100</v>
      </c>
      <c r="AD44" s="29">
        <f t="shared" ref="AD44" si="749">$K$1-AD43</f>
        <v>100</v>
      </c>
      <c r="AE44" s="29">
        <f t="shared" ref="AE44" si="750">$K$1-AE43</f>
        <v>100</v>
      </c>
      <c r="AF44" s="29">
        <f t="shared" ref="AF44" si="751">$K$1-AF43</f>
        <v>100</v>
      </c>
      <c r="AG44" s="29">
        <f t="shared" ref="AG44" si="752">$K$1-AG43</f>
        <v>100</v>
      </c>
      <c r="AH44" s="29">
        <f t="shared" ref="AH44" si="753">$K$1-AH43</f>
        <v>100</v>
      </c>
      <c r="AI44" s="29">
        <f t="shared" ref="AI44" si="754">$K$1-AI43</f>
        <v>100</v>
      </c>
      <c r="AJ44" s="32">
        <f t="shared" ref="AJ44" si="755">$K$1-AJ43</f>
        <v>100</v>
      </c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68" s="15" customFormat="1" ht="9.6" customHeight="1" x14ac:dyDescent="0.2">
      <c r="A45" s="95"/>
      <c r="B45" s="91"/>
      <c r="C45" s="98"/>
      <c r="D45" s="93"/>
      <c r="E45" s="93"/>
      <c r="F45" s="93"/>
      <c r="G45" s="103"/>
      <c r="H45" s="93"/>
      <c r="I45" s="91"/>
      <c r="J45" s="3" t="s">
        <v>16</v>
      </c>
      <c r="K45" s="5">
        <f t="shared" ref="K45" si="756">SUMIF(K44,"&lt;100",K44)</f>
        <v>0</v>
      </c>
      <c r="L45" s="5">
        <f t="shared" ref="L45" si="757">SUMIF(L44,"&lt;100",L44)</f>
        <v>0</v>
      </c>
      <c r="M45" s="5">
        <f t="shared" ref="M45" si="758">SUMIF(M44,"&lt;100",M44)</f>
        <v>0</v>
      </c>
      <c r="N45" s="5">
        <f t="shared" ref="N45" si="759">SUMIF(N44,"&lt;100",N44)</f>
        <v>0</v>
      </c>
      <c r="O45" s="5">
        <f t="shared" ref="O45" si="760">SUMIF(O44,"&lt;100",O44)</f>
        <v>0</v>
      </c>
      <c r="P45" s="5">
        <f t="shared" ref="P45" si="761">SUMIF(P44,"&lt;100",P44)</f>
        <v>0</v>
      </c>
      <c r="Q45" s="5">
        <f t="shared" ref="Q45" si="762">SUMIF(Q44,"&lt;100",Q44)</f>
        <v>0</v>
      </c>
      <c r="R45" s="5">
        <f t="shared" ref="R45" si="763">SUMIF(R44,"&lt;100",R44)</f>
        <v>0</v>
      </c>
      <c r="S45" s="5">
        <f t="shared" ref="S45" si="764">SUMIF(S44,"&lt;100",S44)</f>
        <v>0</v>
      </c>
      <c r="T45" s="5">
        <f t="shared" ref="T45" si="765">SUMIF(T44,"&lt;100",T44)</f>
        <v>0</v>
      </c>
      <c r="U45" s="5">
        <f t="shared" ref="U45" si="766">SUMIF(U44,"&lt;100",U44)</f>
        <v>0</v>
      </c>
      <c r="V45" s="5">
        <f t="shared" ref="V45" si="767">SUMIF(V44,"&lt;100",V44)</f>
        <v>0</v>
      </c>
      <c r="W45" s="5">
        <f t="shared" ref="W45" si="768">SUMIF(W44,"&lt;100",W44)</f>
        <v>0</v>
      </c>
      <c r="X45" s="5">
        <f t="shared" ref="X45" si="769">SUMIF(X44,"&lt;100",X44)</f>
        <v>0</v>
      </c>
      <c r="Y45" s="5">
        <f t="shared" ref="Y45" si="770">SUMIF(Y44,"&lt;100",Y44)</f>
        <v>0</v>
      </c>
      <c r="Z45" s="5">
        <f t="shared" ref="Z45" si="771">SUMIF(Z44,"&lt;100",Z44)</f>
        <v>0</v>
      </c>
      <c r="AA45" s="5">
        <f t="shared" ref="AA45" si="772">SUMIF(AA44,"&lt;100",AA44)</f>
        <v>0</v>
      </c>
      <c r="AB45" s="5">
        <f t="shared" ref="AB45" si="773">SUMIF(AB44,"&lt;100",AB44)</f>
        <v>0</v>
      </c>
      <c r="AC45" s="5">
        <f t="shared" ref="AC45" si="774">SUMIF(AC44,"&lt;100",AC44)</f>
        <v>0</v>
      </c>
      <c r="AD45" s="5">
        <f t="shared" ref="AD45" si="775">SUMIF(AD44,"&lt;100",AD44)</f>
        <v>0</v>
      </c>
      <c r="AE45" s="5">
        <f t="shared" ref="AE45" si="776">SUMIF(AE44,"&lt;100",AE44)</f>
        <v>0</v>
      </c>
      <c r="AF45" s="5">
        <f t="shared" ref="AF45" si="777">SUMIF(AF44,"&lt;100",AF44)</f>
        <v>0</v>
      </c>
      <c r="AG45" s="5">
        <f t="shared" ref="AG45" si="778">SUMIF(AG44,"&lt;100",AG44)</f>
        <v>0</v>
      </c>
      <c r="AH45" s="5">
        <f t="shared" ref="AH45" si="779">SUMIF(AH44,"&lt;100",AH44)</f>
        <v>0</v>
      </c>
      <c r="AI45" s="5">
        <f t="shared" ref="AI45" si="780">SUMIF(AI44,"&lt;100",AI44)</f>
        <v>0</v>
      </c>
      <c r="AJ45" s="33">
        <f t="shared" ref="AJ45" si="781">SUMIF(AJ44,"&lt;100",AJ44)</f>
        <v>0</v>
      </c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BK45" s="14"/>
      <c r="BL45" s="14"/>
      <c r="BM45" s="14"/>
      <c r="BN45" s="14"/>
      <c r="BO45" s="14"/>
      <c r="BP45" s="14"/>
    </row>
    <row r="46" spans="1:68" s="28" customFormat="1" ht="9.6" customHeight="1" x14ac:dyDescent="0.2">
      <c r="A46" s="94"/>
      <c r="B46" s="90">
        <f t="shared" ref="B46" si="782">SUM(C46:G48)</f>
        <v>0</v>
      </c>
      <c r="C46" s="97">
        <f t="shared" ref="C46" si="783">LARGE(K48:AJ48,1)</f>
        <v>0</v>
      </c>
      <c r="D46" s="100">
        <f t="shared" ref="D46" si="784">LARGE(K48:AJ48,2)</f>
        <v>0</v>
      </c>
      <c r="E46" s="100">
        <f t="shared" ref="E46" si="785">LARGE(K48:AJ48,3)</f>
        <v>0</v>
      </c>
      <c r="F46" s="100">
        <f t="shared" ref="F46" si="786">LARGE(K48:AJ48,4)</f>
        <v>0</v>
      </c>
      <c r="G46" s="102">
        <f t="shared" ref="G46" si="787">LARGE(K48:AJ48,5)</f>
        <v>0</v>
      </c>
      <c r="H46" s="100">
        <f t="shared" ref="H46" si="788">RANK(B46,$B$4:$B$300)</f>
        <v>5</v>
      </c>
      <c r="I46" s="90">
        <f t="shared" ref="I46" si="789">COUNTIF(K48:AJ48,"&gt;0")</f>
        <v>0</v>
      </c>
      <c r="J46" s="7" t="s">
        <v>15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25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BK46" s="10"/>
      <c r="BL46" s="10"/>
      <c r="BM46" s="10"/>
      <c r="BN46" s="10"/>
      <c r="BO46" s="10"/>
      <c r="BP46" s="10"/>
    </row>
    <row r="47" spans="1:68" ht="0.6" customHeight="1" x14ac:dyDescent="0.2">
      <c r="A47" s="95"/>
      <c r="B47" s="91"/>
      <c r="C47" s="98"/>
      <c r="D47" s="93"/>
      <c r="E47" s="93"/>
      <c r="F47" s="93"/>
      <c r="G47" s="103"/>
      <c r="H47" s="93"/>
      <c r="I47" s="91"/>
      <c r="J47" s="29"/>
      <c r="K47" s="29">
        <f t="shared" ref="K47" si="790">$K$1-K46</f>
        <v>100</v>
      </c>
      <c r="L47" s="29">
        <f t="shared" ref="L47" si="791">$K$1-L46</f>
        <v>100</v>
      </c>
      <c r="M47" s="29">
        <f t="shared" ref="M47" si="792">$K$1-M46</f>
        <v>100</v>
      </c>
      <c r="N47" s="29">
        <f t="shared" ref="N47" si="793">$K$1-N46</f>
        <v>100</v>
      </c>
      <c r="O47" s="29">
        <f t="shared" ref="O47" si="794">$K$1-O46</f>
        <v>100</v>
      </c>
      <c r="P47" s="29">
        <f t="shared" ref="P47" si="795">$K$1-P46</f>
        <v>100</v>
      </c>
      <c r="Q47" s="29">
        <f t="shared" ref="Q47" si="796">$K$1-Q46</f>
        <v>100</v>
      </c>
      <c r="R47" s="29">
        <f t="shared" ref="R47" si="797">$K$1-R46</f>
        <v>100</v>
      </c>
      <c r="S47" s="29">
        <f t="shared" ref="S47" si="798">$K$1-S46</f>
        <v>100</v>
      </c>
      <c r="T47" s="29">
        <f t="shared" ref="T47" si="799">$K$1-T46</f>
        <v>100</v>
      </c>
      <c r="U47" s="29">
        <f t="shared" ref="U47" si="800">$K$1-U46</f>
        <v>100</v>
      </c>
      <c r="V47" s="29">
        <f t="shared" ref="V47" si="801">$K$1-V46</f>
        <v>100</v>
      </c>
      <c r="W47" s="29">
        <f t="shared" ref="W47" si="802">$K$1-W46</f>
        <v>100</v>
      </c>
      <c r="X47" s="29">
        <f t="shared" ref="X47" si="803">$K$1-X46</f>
        <v>100</v>
      </c>
      <c r="Y47" s="29">
        <f t="shared" ref="Y47" si="804">$K$1-Y46</f>
        <v>100</v>
      </c>
      <c r="Z47" s="29">
        <f t="shared" ref="Z47" si="805">$K$1-Z46</f>
        <v>100</v>
      </c>
      <c r="AA47" s="29">
        <f t="shared" ref="AA47" si="806">$K$1-AA46</f>
        <v>100</v>
      </c>
      <c r="AB47" s="29">
        <f t="shared" ref="AB47" si="807">$K$1-AB46</f>
        <v>100</v>
      </c>
      <c r="AC47" s="29">
        <f t="shared" ref="AC47" si="808">$K$1-AC46</f>
        <v>100</v>
      </c>
      <c r="AD47" s="29">
        <f t="shared" ref="AD47" si="809">$K$1-AD46</f>
        <v>100</v>
      </c>
      <c r="AE47" s="29">
        <f t="shared" ref="AE47" si="810">$K$1-AE46</f>
        <v>100</v>
      </c>
      <c r="AF47" s="29">
        <f t="shared" ref="AF47" si="811">$K$1-AF46</f>
        <v>100</v>
      </c>
      <c r="AG47" s="29">
        <f t="shared" ref="AG47" si="812">$K$1-AG46</f>
        <v>100</v>
      </c>
      <c r="AH47" s="29">
        <f t="shared" ref="AH47" si="813">$K$1-AH46</f>
        <v>100</v>
      </c>
      <c r="AI47" s="29">
        <f t="shared" ref="AI47" si="814">$K$1-AI46</f>
        <v>100</v>
      </c>
      <c r="AJ47" s="32">
        <f t="shared" ref="AJ47" si="815">$K$1-AJ46</f>
        <v>100</v>
      </c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68" s="4" customFormat="1" ht="9.6" customHeight="1" x14ac:dyDescent="0.2">
      <c r="A48" s="96"/>
      <c r="B48" s="92"/>
      <c r="C48" s="99"/>
      <c r="D48" s="101"/>
      <c r="E48" s="101"/>
      <c r="F48" s="101"/>
      <c r="G48" s="104"/>
      <c r="H48" s="101"/>
      <c r="I48" s="92"/>
      <c r="J48" s="3" t="s">
        <v>16</v>
      </c>
      <c r="K48" s="5">
        <f t="shared" ref="K48" si="816">SUMIF(K47,"&lt;100",K47)</f>
        <v>0</v>
      </c>
      <c r="L48" s="5">
        <f t="shared" ref="L48" si="817">SUMIF(L47,"&lt;100",L47)</f>
        <v>0</v>
      </c>
      <c r="M48" s="5">
        <f t="shared" ref="M48" si="818">SUMIF(M47,"&lt;100",M47)</f>
        <v>0</v>
      </c>
      <c r="N48" s="5">
        <f t="shared" ref="N48" si="819">SUMIF(N47,"&lt;100",N47)</f>
        <v>0</v>
      </c>
      <c r="O48" s="5">
        <f t="shared" ref="O48" si="820">SUMIF(O47,"&lt;100",O47)</f>
        <v>0</v>
      </c>
      <c r="P48" s="5">
        <f t="shared" ref="P48" si="821">SUMIF(P47,"&lt;100",P47)</f>
        <v>0</v>
      </c>
      <c r="Q48" s="5">
        <f t="shared" ref="Q48" si="822">SUMIF(Q47,"&lt;100",Q47)</f>
        <v>0</v>
      </c>
      <c r="R48" s="5">
        <f t="shared" ref="R48" si="823">SUMIF(R47,"&lt;100",R47)</f>
        <v>0</v>
      </c>
      <c r="S48" s="5">
        <f t="shared" ref="S48" si="824">SUMIF(S47,"&lt;100",S47)</f>
        <v>0</v>
      </c>
      <c r="T48" s="5">
        <f t="shared" ref="T48" si="825">SUMIF(T47,"&lt;100",T47)</f>
        <v>0</v>
      </c>
      <c r="U48" s="5">
        <f t="shared" ref="U48" si="826">SUMIF(U47,"&lt;100",U47)</f>
        <v>0</v>
      </c>
      <c r="V48" s="5">
        <f t="shared" ref="V48" si="827">SUMIF(V47,"&lt;100",V47)</f>
        <v>0</v>
      </c>
      <c r="W48" s="5">
        <f t="shared" ref="W48" si="828">SUMIF(W47,"&lt;100",W47)</f>
        <v>0</v>
      </c>
      <c r="X48" s="5">
        <f t="shared" ref="X48" si="829">SUMIF(X47,"&lt;100",X47)</f>
        <v>0</v>
      </c>
      <c r="Y48" s="5">
        <f t="shared" ref="Y48" si="830">SUMIF(Y47,"&lt;100",Y47)</f>
        <v>0</v>
      </c>
      <c r="Z48" s="5">
        <f t="shared" ref="Z48" si="831">SUMIF(Z47,"&lt;100",Z47)</f>
        <v>0</v>
      </c>
      <c r="AA48" s="5">
        <f t="shared" ref="AA48" si="832">SUMIF(AA47,"&lt;100",AA47)</f>
        <v>0</v>
      </c>
      <c r="AB48" s="5">
        <f t="shared" ref="AB48" si="833">SUMIF(AB47,"&lt;100",AB47)</f>
        <v>0</v>
      </c>
      <c r="AC48" s="5">
        <f t="shared" ref="AC48" si="834">SUMIF(AC47,"&lt;100",AC47)</f>
        <v>0</v>
      </c>
      <c r="AD48" s="5">
        <f t="shared" ref="AD48" si="835">SUMIF(AD47,"&lt;100",AD47)</f>
        <v>0</v>
      </c>
      <c r="AE48" s="5">
        <f t="shared" ref="AE48" si="836">SUMIF(AE47,"&lt;100",AE47)</f>
        <v>0</v>
      </c>
      <c r="AF48" s="5">
        <f t="shared" ref="AF48" si="837">SUMIF(AF47,"&lt;100",AF47)</f>
        <v>0</v>
      </c>
      <c r="AG48" s="5">
        <f t="shared" ref="AG48" si="838">SUMIF(AG47,"&lt;100",AG47)</f>
        <v>0</v>
      </c>
      <c r="AH48" s="5">
        <f t="shared" ref="AH48" si="839">SUMIF(AH47,"&lt;100",AH47)</f>
        <v>0</v>
      </c>
      <c r="AI48" s="5">
        <f t="shared" ref="AI48" si="840">SUMIF(AI47,"&lt;100",AI47)</f>
        <v>0</v>
      </c>
      <c r="AJ48" s="33">
        <f t="shared" ref="AJ48" si="841">SUMIF(AJ47,"&lt;100",AJ47)</f>
        <v>0</v>
      </c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BK48" s="3"/>
      <c r="BL48" s="3"/>
      <c r="BM48" s="3"/>
      <c r="BN48" s="3"/>
      <c r="BO48" s="3"/>
      <c r="BP48" s="3"/>
    </row>
    <row r="49" spans="1:68" ht="9.6" customHeight="1" x14ac:dyDescent="0.2">
      <c r="A49" s="95"/>
      <c r="B49" s="91">
        <f t="shared" ref="B49" si="842">SUM(C49:G51)</f>
        <v>0</v>
      </c>
      <c r="C49" s="98">
        <f t="shared" ref="C49" si="843">LARGE(K51:AJ51,1)</f>
        <v>0</v>
      </c>
      <c r="D49" s="93">
        <f t="shared" ref="D49" si="844">LARGE(K51:AJ51,2)</f>
        <v>0</v>
      </c>
      <c r="E49" s="93">
        <f t="shared" ref="E49" si="845">LARGE(K51:AJ51,3)</f>
        <v>0</v>
      </c>
      <c r="F49" s="93">
        <f t="shared" ref="F49" si="846">LARGE(K51:AJ51,4)</f>
        <v>0</v>
      </c>
      <c r="G49" s="103">
        <f t="shared" ref="G49" si="847">LARGE(K51:AJ51,5)</f>
        <v>0</v>
      </c>
      <c r="H49" s="93">
        <f t="shared" ref="H49" si="848">RANK(B49,$B$4:$B$300)</f>
        <v>5</v>
      </c>
      <c r="I49" s="91">
        <f t="shared" ref="I49" si="849">COUNTIF(K51:AJ51,"&gt;0")</f>
        <v>0</v>
      </c>
      <c r="J49" s="7" t="s">
        <v>15</v>
      </c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68" ht="0.6" customHeight="1" x14ac:dyDescent="0.2">
      <c r="A50" s="95"/>
      <c r="B50" s="91"/>
      <c r="C50" s="98"/>
      <c r="D50" s="93"/>
      <c r="E50" s="93"/>
      <c r="F50" s="93"/>
      <c r="G50" s="103"/>
      <c r="H50" s="93"/>
      <c r="I50" s="91"/>
      <c r="J50" s="29"/>
      <c r="K50" s="29">
        <f t="shared" ref="K50" si="850">$K$1-K49</f>
        <v>100</v>
      </c>
      <c r="L50" s="29">
        <f t="shared" ref="L50" si="851">$K$1-L49</f>
        <v>100</v>
      </c>
      <c r="M50" s="29">
        <f t="shared" ref="M50" si="852">$K$1-M49</f>
        <v>100</v>
      </c>
      <c r="N50" s="29">
        <f t="shared" ref="N50" si="853">$K$1-N49</f>
        <v>100</v>
      </c>
      <c r="O50" s="29">
        <f t="shared" ref="O50" si="854">$K$1-O49</f>
        <v>100</v>
      </c>
      <c r="P50" s="29">
        <f t="shared" ref="P50" si="855">$K$1-P49</f>
        <v>100</v>
      </c>
      <c r="Q50" s="29">
        <f t="shared" ref="Q50" si="856">$K$1-Q49</f>
        <v>100</v>
      </c>
      <c r="R50" s="29">
        <f t="shared" ref="R50" si="857">$K$1-R49</f>
        <v>100</v>
      </c>
      <c r="S50" s="29">
        <f t="shared" ref="S50" si="858">$K$1-S49</f>
        <v>100</v>
      </c>
      <c r="T50" s="29">
        <f t="shared" ref="T50" si="859">$K$1-T49</f>
        <v>100</v>
      </c>
      <c r="U50" s="29">
        <f t="shared" ref="U50" si="860">$K$1-U49</f>
        <v>100</v>
      </c>
      <c r="V50" s="29">
        <f t="shared" ref="V50" si="861">$K$1-V49</f>
        <v>100</v>
      </c>
      <c r="W50" s="29">
        <f t="shared" ref="W50" si="862">$K$1-W49</f>
        <v>100</v>
      </c>
      <c r="X50" s="29">
        <f t="shared" ref="X50" si="863">$K$1-X49</f>
        <v>100</v>
      </c>
      <c r="Y50" s="29">
        <f t="shared" ref="Y50" si="864">$K$1-Y49</f>
        <v>100</v>
      </c>
      <c r="Z50" s="29">
        <f t="shared" ref="Z50" si="865">$K$1-Z49</f>
        <v>100</v>
      </c>
      <c r="AA50" s="29">
        <f t="shared" ref="AA50" si="866">$K$1-AA49</f>
        <v>100</v>
      </c>
      <c r="AB50" s="29">
        <f t="shared" ref="AB50" si="867">$K$1-AB49</f>
        <v>100</v>
      </c>
      <c r="AC50" s="29">
        <f t="shared" ref="AC50" si="868">$K$1-AC49</f>
        <v>100</v>
      </c>
      <c r="AD50" s="29">
        <f t="shared" ref="AD50" si="869">$K$1-AD49</f>
        <v>100</v>
      </c>
      <c r="AE50" s="29">
        <f t="shared" ref="AE50" si="870">$K$1-AE49</f>
        <v>100</v>
      </c>
      <c r="AF50" s="29">
        <f t="shared" ref="AF50" si="871">$K$1-AF49</f>
        <v>100</v>
      </c>
      <c r="AG50" s="29">
        <f t="shared" ref="AG50" si="872">$K$1-AG49</f>
        <v>100</v>
      </c>
      <c r="AH50" s="29">
        <f t="shared" ref="AH50" si="873">$K$1-AH49</f>
        <v>100</v>
      </c>
      <c r="AI50" s="29">
        <f t="shared" ref="AI50" si="874">$K$1-AI49</f>
        <v>100</v>
      </c>
      <c r="AJ50" s="32">
        <f t="shared" ref="AJ50" si="875">$K$1-AJ49</f>
        <v>100</v>
      </c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68" s="15" customFormat="1" ht="9.6" customHeight="1" x14ac:dyDescent="0.2">
      <c r="A51" s="95"/>
      <c r="B51" s="91"/>
      <c r="C51" s="98"/>
      <c r="D51" s="93"/>
      <c r="E51" s="93"/>
      <c r="F51" s="93"/>
      <c r="G51" s="103"/>
      <c r="H51" s="93"/>
      <c r="I51" s="91"/>
      <c r="J51" s="3" t="s">
        <v>16</v>
      </c>
      <c r="K51" s="5">
        <f t="shared" ref="K51" si="876">SUMIF(K50,"&lt;100",K50)</f>
        <v>0</v>
      </c>
      <c r="L51" s="5">
        <f t="shared" ref="L51" si="877">SUMIF(L50,"&lt;100",L50)</f>
        <v>0</v>
      </c>
      <c r="M51" s="5">
        <f t="shared" ref="M51" si="878">SUMIF(M50,"&lt;100",M50)</f>
        <v>0</v>
      </c>
      <c r="N51" s="5">
        <f t="shared" ref="N51" si="879">SUMIF(N50,"&lt;100",N50)</f>
        <v>0</v>
      </c>
      <c r="O51" s="5">
        <f t="shared" ref="O51" si="880">SUMIF(O50,"&lt;100",O50)</f>
        <v>0</v>
      </c>
      <c r="P51" s="5">
        <f t="shared" ref="P51" si="881">SUMIF(P50,"&lt;100",P50)</f>
        <v>0</v>
      </c>
      <c r="Q51" s="5">
        <f t="shared" ref="Q51" si="882">SUMIF(Q50,"&lt;100",Q50)</f>
        <v>0</v>
      </c>
      <c r="R51" s="5">
        <f t="shared" ref="R51" si="883">SUMIF(R50,"&lt;100",R50)</f>
        <v>0</v>
      </c>
      <c r="S51" s="5">
        <f t="shared" ref="S51" si="884">SUMIF(S50,"&lt;100",S50)</f>
        <v>0</v>
      </c>
      <c r="T51" s="5">
        <f t="shared" ref="T51" si="885">SUMIF(T50,"&lt;100",T50)</f>
        <v>0</v>
      </c>
      <c r="U51" s="5">
        <f t="shared" ref="U51" si="886">SUMIF(U50,"&lt;100",U50)</f>
        <v>0</v>
      </c>
      <c r="V51" s="5">
        <f t="shared" ref="V51" si="887">SUMIF(V50,"&lt;100",V50)</f>
        <v>0</v>
      </c>
      <c r="W51" s="5">
        <f t="shared" ref="W51" si="888">SUMIF(W50,"&lt;100",W50)</f>
        <v>0</v>
      </c>
      <c r="X51" s="5">
        <f t="shared" ref="X51" si="889">SUMIF(X50,"&lt;100",X50)</f>
        <v>0</v>
      </c>
      <c r="Y51" s="5">
        <f t="shared" ref="Y51" si="890">SUMIF(Y50,"&lt;100",Y50)</f>
        <v>0</v>
      </c>
      <c r="Z51" s="5">
        <f t="shared" ref="Z51" si="891">SUMIF(Z50,"&lt;100",Z50)</f>
        <v>0</v>
      </c>
      <c r="AA51" s="5">
        <f t="shared" ref="AA51" si="892">SUMIF(AA50,"&lt;100",AA50)</f>
        <v>0</v>
      </c>
      <c r="AB51" s="5">
        <f t="shared" ref="AB51" si="893">SUMIF(AB50,"&lt;100",AB50)</f>
        <v>0</v>
      </c>
      <c r="AC51" s="5">
        <f t="shared" ref="AC51" si="894">SUMIF(AC50,"&lt;100",AC50)</f>
        <v>0</v>
      </c>
      <c r="AD51" s="5">
        <f t="shared" ref="AD51" si="895">SUMIF(AD50,"&lt;100",AD50)</f>
        <v>0</v>
      </c>
      <c r="AE51" s="5">
        <f t="shared" ref="AE51" si="896">SUMIF(AE50,"&lt;100",AE50)</f>
        <v>0</v>
      </c>
      <c r="AF51" s="5">
        <f t="shared" ref="AF51" si="897">SUMIF(AF50,"&lt;100",AF50)</f>
        <v>0</v>
      </c>
      <c r="AG51" s="5">
        <f t="shared" ref="AG51" si="898">SUMIF(AG50,"&lt;100",AG50)</f>
        <v>0</v>
      </c>
      <c r="AH51" s="5">
        <f t="shared" ref="AH51" si="899">SUMIF(AH50,"&lt;100",AH50)</f>
        <v>0</v>
      </c>
      <c r="AI51" s="5">
        <f t="shared" ref="AI51" si="900">SUMIF(AI50,"&lt;100",AI50)</f>
        <v>0</v>
      </c>
      <c r="AJ51" s="33">
        <f t="shared" ref="AJ51" si="901">SUMIF(AJ50,"&lt;100",AJ50)</f>
        <v>0</v>
      </c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BK51" s="14"/>
      <c r="BL51" s="14"/>
      <c r="BM51" s="14"/>
      <c r="BN51" s="14"/>
      <c r="BO51" s="14"/>
      <c r="BP51" s="14"/>
    </row>
    <row r="52" spans="1:68" s="28" customFormat="1" ht="9.6" customHeight="1" x14ac:dyDescent="0.2">
      <c r="A52" s="94"/>
      <c r="B52" s="90">
        <f t="shared" ref="B52" si="902">SUM(C52:G54)</f>
        <v>0</v>
      </c>
      <c r="C52" s="97">
        <f t="shared" ref="C52" si="903">LARGE(K54:AJ54,1)</f>
        <v>0</v>
      </c>
      <c r="D52" s="100">
        <f t="shared" ref="D52" si="904">LARGE(K54:AJ54,2)</f>
        <v>0</v>
      </c>
      <c r="E52" s="100">
        <f t="shared" ref="E52" si="905">LARGE(K54:AJ54,3)</f>
        <v>0</v>
      </c>
      <c r="F52" s="100">
        <f t="shared" ref="F52" si="906">LARGE(K54:AJ54,4)</f>
        <v>0</v>
      </c>
      <c r="G52" s="102">
        <f t="shared" ref="G52" si="907">LARGE(K54:AJ54,5)</f>
        <v>0</v>
      </c>
      <c r="H52" s="100">
        <f t="shared" ref="H52" si="908">RANK(B52,$B$4:$B$300)</f>
        <v>5</v>
      </c>
      <c r="I52" s="90">
        <f t="shared" ref="I52" si="909">COUNTIF(K54:AJ54,"&gt;0")</f>
        <v>0</v>
      </c>
      <c r="J52" s="7" t="s">
        <v>15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25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BK52" s="10"/>
      <c r="BL52" s="10"/>
      <c r="BM52" s="10"/>
      <c r="BN52" s="10"/>
      <c r="BO52" s="10"/>
      <c r="BP52" s="10"/>
    </row>
    <row r="53" spans="1:68" ht="0.6" customHeight="1" x14ac:dyDescent="0.2">
      <c r="A53" s="95"/>
      <c r="B53" s="91"/>
      <c r="C53" s="98"/>
      <c r="D53" s="93"/>
      <c r="E53" s="93"/>
      <c r="F53" s="93"/>
      <c r="G53" s="103"/>
      <c r="H53" s="93"/>
      <c r="I53" s="91"/>
      <c r="J53" s="29"/>
      <c r="K53" s="29">
        <f t="shared" ref="K53" si="910">$K$1-K52</f>
        <v>100</v>
      </c>
      <c r="L53" s="29">
        <f t="shared" ref="L53" si="911">$K$1-L52</f>
        <v>100</v>
      </c>
      <c r="M53" s="29">
        <f t="shared" ref="M53" si="912">$K$1-M52</f>
        <v>100</v>
      </c>
      <c r="N53" s="29">
        <f t="shared" ref="N53" si="913">$K$1-N52</f>
        <v>100</v>
      </c>
      <c r="O53" s="29">
        <f t="shared" ref="O53" si="914">$K$1-O52</f>
        <v>100</v>
      </c>
      <c r="P53" s="29">
        <f t="shared" ref="P53" si="915">$K$1-P52</f>
        <v>100</v>
      </c>
      <c r="Q53" s="29">
        <f t="shared" ref="Q53" si="916">$K$1-Q52</f>
        <v>100</v>
      </c>
      <c r="R53" s="29">
        <f t="shared" ref="R53" si="917">$K$1-R52</f>
        <v>100</v>
      </c>
      <c r="S53" s="29">
        <f t="shared" ref="S53" si="918">$K$1-S52</f>
        <v>100</v>
      </c>
      <c r="T53" s="29">
        <f t="shared" ref="T53" si="919">$K$1-T52</f>
        <v>100</v>
      </c>
      <c r="U53" s="29">
        <f t="shared" ref="U53" si="920">$K$1-U52</f>
        <v>100</v>
      </c>
      <c r="V53" s="29">
        <f t="shared" ref="V53" si="921">$K$1-V52</f>
        <v>100</v>
      </c>
      <c r="W53" s="29">
        <f t="shared" ref="W53" si="922">$K$1-W52</f>
        <v>100</v>
      </c>
      <c r="X53" s="29">
        <f t="shared" ref="X53" si="923">$K$1-X52</f>
        <v>100</v>
      </c>
      <c r="Y53" s="29">
        <f t="shared" ref="Y53" si="924">$K$1-Y52</f>
        <v>100</v>
      </c>
      <c r="Z53" s="29">
        <f t="shared" ref="Z53" si="925">$K$1-Z52</f>
        <v>100</v>
      </c>
      <c r="AA53" s="29">
        <f t="shared" ref="AA53" si="926">$K$1-AA52</f>
        <v>100</v>
      </c>
      <c r="AB53" s="29">
        <f t="shared" ref="AB53" si="927">$K$1-AB52</f>
        <v>100</v>
      </c>
      <c r="AC53" s="29">
        <f t="shared" ref="AC53" si="928">$K$1-AC52</f>
        <v>100</v>
      </c>
      <c r="AD53" s="29">
        <f t="shared" ref="AD53" si="929">$K$1-AD52</f>
        <v>100</v>
      </c>
      <c r="AE53" s="29">
        <f t="shared" ref="AE53" si="930">$K$1-AE52</f>
        <v>100</v>
      </c>
      <c r="AF53" s="29">
        <f t="shared" ref="AF53" si="931">$K$1-AF52</f>
        <v>100</v>
      </c>
      <c r="AG53" s="29">
        <f t="shared" ref="AG53" si="932">$K$1-AG52</f>
        <v>100</v>
      </c>
      <c r="AH53" s="29">
        <f t="shared" ref="AH53" si="933">$K$1-AH52</f>
        <v>100</v>
      </c>
      <c r="AI53" s="29">
        <f t="shared" ref="AI53" si="934">$K$1-AI52</f>
        <v>100</v>
      </c>
      <c r="AJ53" s="32">
        <f t="shared" ref="AJ53" si="935">$K$1-AJ52</f>
        <v>100</v>
      </c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68" s="4" customFormat="1" ht="9.6" customHeight="1" x14ac:dyDescent="0.2">
      <c r="A54" s="96"/>
      <c r="B54" s="92"/>
      <c r="C54" s="99"/>
      <c r="D54" s="101"/>
      <c r="E54" s="101"/>
      <c r="F54" s="101"/>
      <c r="G54" s="104"/>
      <c r="H54" s="101"/>
      <c r="I54" s="92"/>
      <c r="J54" s="3" t="s">
        <v>16</v>
      </c>
      <c r="K54" s="5">
        <f t="shared" ref="K54" si="936">SUMIF(K53,"&lt;100",K53)</f>
        <v>0</v>
      </c>
      <c r="L54" s="5">
        <f t="shared" ref="L54" si="937">SUMIF(L53,"&lt;100",L53)</f>
        <v>0</v>
      </c>
      <c r="M54" s="5">
        <f t="shared" ref="M54" si="938">SUMIF(M53,"&lt;100",M53)</f>
        <v>0</v>
      </c>
      <c r="N54" s="5">
        <f t="shared" ref="N54" si="939">SUMIF(N53,"&lt;100",N53)</f>
        <v>0</v>
      </c>
      <c r="O54" s="5">
        <f t="shared" ref="O54" si="940">SUMIF(O53,"&lt;100",O53)</f>
        <v>0</v>
      </c>
      <c r="P54" s="5">
        <f t="shared" ref="P54" si="941">SUMIF(P53,"&lt;100",P53)</f>
        <v>0</v>
      </c>
      <c r="Q54" s="5">
        <f t="shared" ref="Q54" si="942">SUMIF(Q53,"&lt;100",Q53)</f>
        <v>0</v>
      </c>
      <c r="R54" s="5">
        <f t="shared" ref="R54" si="943">SUMIF(R53,"&lt;100",R53)</f>
        <v>0</v>
      </c>
      <c r="S54" s="5">
        <f t="shared" ref="S54" si="944">SUMIF(S53,"&lt;100",S53)</f>
        <v>0</v>
      </c>
      <c r="T54" s="5">
        <f t="shared" ref="T54" si="945">SUMIF(T53,"&lt;100",T53)</f>
        <v>0</v>
      </c>
      <c r="U54" s="5">
        <f t="shared" ref="U54" si="946">SUMIF(U53,"&lt;100",U53)</f>
        <v>0</v>
      </c>
      <c r="V54" s="5">
        <f t="shared" ref="V54" si="947">SUMIF(V53,"&lt;100",V53)</f>
        <v>0</v>
      </c>
      <c r="W54" s="5">
        <f t="shared" ref="W54" si="948">SUMIF(W53,"&lt;100",W53)</f>
        <v>0</v>
      </c>
      <c r="X54" s="5">
        <f t="shared" ref="X54" si="949">SUMIF(X53,"&lt;100",X53)</f>
        <v>0</v>
      </c>
      <c r="Y54" s="5">
        <f t="shared" ref="Y54" si="950">SUMIF(Y53,"&lt;100",Y53)</f>
        <v>0</v>
      </c>
      <c r="Z54" s="5">
        <f t="shared" ref="Z54" si="951">SUMIF(Z53,"&lt;100",Z53)</f>
        <v>0</v>
      </c>
      <c r="AA54" s="5">
        <f t="shared" ref="AA54" si="952">SUMIF(AA53,"&lt;100",AA53)</f>
        <v>0</v>
      </c>
      <c r="AB54" s="5">
        <f t="shared" ref="AB54" si="953">SUMIF(AB53,"&lt;100",AB53)</f>
        <v>0</v>
      </c>
      <c r="AC54" s="5">
        <f t="shared" ref="AC54" si="954">SUMIF(AC53,"&lt;100",AC53)</f>
        <v>0</v>
      </c>
      <c r="AD54" s="5">
        <f t="shared" ref="AD54" si="955">SUMIF(AD53,"&lt;100",AD53)</f>
        <v>0</v>
      </c>
      <c r="AE54" s="5">
        <f t="shared" ref="AE54" si="956">SUMIF(AE53,"&lt;100",AE53)</f>
        <v>0</v>
      </c>
      <c r="AF54" s="5">
        <f t="shared" ref="AF54" si="957">SUMIF(AF53,"&lt;100",AF53)</f>
        <v>0</v>
      </c>
      <c r="AG54" s="5">
        <f t="shared" ref="AG54" si="958">SUMIF(AG53,"&lt;100",AG53)</f>
        <v>0</v>
      </c>
      <c r="AH54" s="5">
        <f t="shared" ref="AH54" si="959">SUMIF(AH53,"&lt;100",AH53)</f>
        <v>0</v>
      </c>
      <c r="AI54" s="5">
        <f t="shared" ref="AI54" si="960">SUMIF(AI53,"&lt;100",AI53)</f>
        <v>0</v>
      </c>
      <c r="AJ54" s="33">
        <f t="shared" ref="AJ54" si="961">SUMIF(AJ53,"&lt;100",AJ53)</f>
        <v>0</v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BK54" s="3"/>
      <c r="BL54" s="3"/>
      <c r="BM54" s="3"/>
      <c r="BN54" s="3"/>
      <c r="BO54" s="3"/>
      <c r="BP54" s="3"/>
    </row>
    <row r="55" spans="1:68" ht="9.6" customHeight="1" x14ac:dyDescent="0.2">
      <c r="A55" s="95"/>
      <c r="B55" s="91">
        <f t="shared" ref="B55" si="962">SUM(C55:G57)</f>
        <v>0</v>
      </c>
      <c r="C55" s="98">
        <f t="shared" ref="C55" si="963">LARGE(K57:AJ57,1)</f>
        <v>0</v>
      </c>
      <c r="D55" s="93">
        <f t="shared" ref="D55" si="964">LARGE(K57:AJ57,2)</f>
        <v>0</v>
      </c>
      <c r="E55" s="93">
        <f t="shared" ref="E55" si="965">LARGE(K57:AJ57,3)</f>
        <v>0</v>
      </c>
      <c r="F55" s="93">
        <f t="shared" ref="F55" si="966">LARGE(K57:AJ57,4)</f>
        <v>0</v>
      </c>
      <c r="G55" s="103">
        <f t="shared" ref="G55" si="967">LARGE(K57:AJ57,5)</f>
        <v>0</v>
      </c>
      <c r="H55" s="93">
        <f t="shared" ref="H55" si="968">RANK(B55,$B$4:$B$300)</f>
        <v>5</v>
      </c>
      <c r="I55" s="91">
        <f t="shared" ref="I55" si="969">COUNTIF(K57:AJ57,"&gt;0")</f>
        <v>0</v>
      </c>
      <c r="J55" s="7" t="s">
        <v>15</v>
      </c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68" ht="0.6" customHeight="1" x14ac:dyDescent="0.2">
      <c r="A56" s="95"/>
      <c r="B56" s="91"/>
      <c r="C56" s="98"/>
      <c r="D56" s="93"/>
      <c r="E56" s="93"/>
      <c r="F56" s="93"/>
      <c r="G56" s="103"/>
      <c r="H56" s="93"/>
      <c r="I56" s="91"/>
      <c r="J56" s="29"/>
      <c r="K56" s="29">
        <f t="shared" ref="K56" si="970">$K$1-K55</f>
        <v>100</v>
      </c>
      <c r="L56" s="29">
        <f t="shared" ref="L56" si="971">$K$1-L55</f>
        <v>100</v>
      </c>
      <c r="M56" s="29">
        <f t="shared" ref="M56" si="972">$K$1-M55</f>
        <v>100</v>
      </c>
      <c r="N56" s="29">
        <f t="shared" ref="N56" si="973">$K$1-N55</f>
        <v>100</v>
      </c>
      <c r="O56" s="29">
        <f t="shared" ref="O56" si="974">$K$1-O55</f>
        <v>100</v>
      </c>
      <c r="P56" s="29">
        <f t="shared" ref="P56" si="975">$K$1-P55</f>
        <v>100</v>
      </c>
      <c r="Q56" s="29">
        <f t="shared" ref="Q56" si="976">$K$1-Q55</f>
        <v>100</v>
      </c>
      <c r="R56" s="29">
        <f t="shared" ref="R56" si="977">$K$1-R55</f>
        <v>100</v>
      </c>
      <c r="S56" s="29">
        <f t="shared" ref="S56" si="978">$K$1-S55</f>
        <v>100</v>
      </c>
      <c r="T56" s="29">
        <f t="shared" ref="T56" si="979">$K$1-T55</f>
        <v>100</v>
      </c>
      <c r="U56" s="29">
        <f t="shared" ref="U56" si="980">$K$1-U55</f>
        <v>100</v>
      </c>
      <c r="V56" s="29">
        <f t="shared" ref="V56" si="981">$K$1-V55</f>
        <v>100</v>
      </c>
      <c r="W56" s="29">
        <f t="shared" ref="W56" si="982">$K$1-W55</f>
        <v>100</v>
      </c>
      <c r="X56" s="29">
        <f t="shared" ref="X56" si="983">$K$1-X55</f>
        <v>100</v>
      </c>
      <c r="Y56" s="29">
        <f t="shared" ref="Y56" si="984">$K$1-Y55</f>
        <v>100</v>
      </c>
      <c r="Z56" s="29">
        <f t="shared" ref="Z56" si="985">$K$1-Z55</f>
        <v>100</v>
      </c>
      <c r="AA56" s="29">
        <f t="shared" ref="AA56" si="986">$K$1-AA55</f>
        <v>100</v>
      </c>
      <c r="AB56" s="29">
        <f t="shared" ref="AB56" si="987">$K$1-AB55</f>
        <v>100</v>
      </c>
      <c r="AC56" s="29">
        <f t="shared" ref="AC56" si="988">$K$1-AC55</f>
        <v>100</v>
      </c>
      <c r="AD56" s="29">
        <f t="shared" ref="AD56" si="989">$K$1-AD55</f>
        <v>100</v>
      </c>
      <c r="AE56" s="29">
        <f t="shared" ref="AE56" si="990">$K$1-AE55</f>
        <v>100</v>
      </c>
      <c r="AF56" s="29">
        <f t="shared" ref="AF56" si="991">$K$1-AF55</f>
        <v>100</v>
      </c>
      <c r="AG56" s="29">
        <f t="shared" ref="AG56" si="992">$K$1-AG55</f>
        <v>100</v>
      </c>
      <c r="AH56" s="29">
        <f t="shared" ref="AH56" si="993">$K$1-AH55</f>
        <v>100</v>
      </c>
      <c r="AI56" s="29">
        <f t="shared" ref="AI56" si="994">$K$1-AI55</f>
        <v>100</v>
      </c>
      <c r="AJ56" s="32">
        <f t="shared" ref="AJ56" si="995">$K$1-AJ55</f>
        <v>100</v>
      </c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68" s="15" customFormat="1" ht="9.6" customHeight="1" x14ac:dyDescent="0.2">
      <c r="A57" s="95"/>
      <c r="B57" s="91"/>
      <c r="C57" s="98"/>
      <c r="D57" s="93"/>
      <c r="E57" s="93"/>
      <c r="F57" s="93"/>
      <c r="G57" s="103"/>
      <c r="H57" s="93"/>
      <c r="I57" s="91"/>
      <c r="J57" s="3" t="s">
        <v>16</v>
      </c>
      <c r="K57" s="5">
        <f t="shared" ref="K57" si="996">SUMIF(K56,"&lt;100",K56)</f>
        <v>0</v>
      </c>
      <c r="L57" s="5">
        <f t="shared" ref="L57" si="997">SUMIF(L56,"&lt;100",L56)</f>
        <v>0</v>
      </c>
      <c r="M57" s="5">
        <f t="shared" ref="M57" si="998">SUMIF(M56,"&lt;100",M56)</f>
        <v>0</v>
      </c>
      <c r="N57" s="5">
        <f t="shared" ref="N57" si="999">SUMIF(N56,"&lt;100",N56)</f>
        <v>0</v>
      </c>
      <c r="O57" s="5">
        <f t="shared" ref="O57" si="1000">SUMIF(O56,"&lt;100",O56)</f>
        <v>0</v>
      </c>
      <c r="P57" s="5">
        <f t="shared" ref="P57" si="1001">SUMIF(P56,"&lt;100",P56)</f>
        <v>0</v>
      </c>
      <c r="Q57" s="5">
        <f t="shared" ref="Q57" si="1002">SUMIF(Q56,"&lt;100",Q56)</f>
        <v>0</v>
      </c>
      <c r="R57" s="5">
        <f t="shared" ref="R57" si="1003">SUMIF(R56,"&lt;100",R56)</f>
        <v>0</v>
      </c>
      <c r="S57" s="5">
        <f t="shared" ref="S57" si="1004">SUMIF(S56,"&lt;100",S56)</f>
        <v>0</v>
      </c>
      <c r="T57" s="5">
        <f t="shared" ref="T57" si="1005">SUMIF(T56,"&lt;100",T56)</f>
        <v>0</v>
      </c>
      <c r="U57" s="5">
        <f t="shared" ref="U57" si="1006">SUMIF(U56,"&lt;100",U56)</f>
        <v>0</v>
      </c>
      <c r="V57" s="5">
        <f t="shared" ref="V57" si="1007">SUMIF(V56,"&lt;100",V56)</f>
        <v>0</v>
      </c>
      <c r="W57" s="5">
        <f t="shared" ref="W57" si="1008">SUMIF(W56,"&lt;100",W56)</f>
        <v>0</v>
      </c>
      <c r="X57" s="5">
        <f t="shared" ref="X57" si="1009">SUMIF(X56,"&lt;100",X56)</f>
        <v>0</v>
      </c>
      <c r="Y57" s="5">
        <f t="shared" ref="Y57" si="1010">SUMIF(Y56,"&lt;100",Y56)</f>
        <v>0</v>
      </c>
      <c r="Z57" s="5">
        <f t="shared" ref="Z57" si="1011">SUMIF(Z56,"&lt;100",Z56)</f>
        <v>0</v>
      </c>
      <c r="AA57" s="5">
        <f t="shared" ref="AA57" si="1012">SUMIF(AA56,"&lt;100",AA56)</f>
        <v>0</v>
      </c>
      <c r="AB57" s="5">
        <f t="shared" ref="AB57" si="1013">SUMIF(AB56,"&lt;100",AB56)</f>
        <v>0</v>
      </c>
      <c r="AC57" s="5">
        <f t="shared" ref="AC57" si="1014">SUMIF(AC56,"&lt;100",AC56)</f>
        <v>0</v>
      </c>
      <c r="AD57" s="5">
        <f t="shared" ref="AD57" si="1015">SUMIF(AD56,"&lt;100",AD56)</f>
        <v>0</v>
      </c>
      <c r="AE57" s="5">
        <f t="shared" ref="AE57" si="1016">SUMIF(AE56,"&lt;100",AE56)</f>
        <v>0</v>
      </c>
      <c r="AF57" s="5">
        <f t="shared" ref="AF57" si="1017">SUMIF(AF56,"&lt;100",AF56)</f>
        <v>0</v>
      </c>
      <c r="AG57" s="5">
        <f t="shared" ref="AG57" si="1018">SUMIF(AG56,"&lt;100",AG56)</f>
        <v>0</v>
      </c>
      <c r="AH57" s="5">
        <f t="shared" ref="AH57" si="1019">SUMIF(AH56,"&lt;100",AH56)</f>
        <v>0</v>
      </c>
      <c r="AI57" s="5">
        <f t="shared" ref="AI57" si="1020">SUMIF(AI56,"&lt;100",AI56)</f>
        <v>0</v>
      </c>
      <c r="AJ57" s="33">
        <f t="shared" ref="AJ57" si="1021">SUMIF(AJ56,"&lt;100",AJ56)</f>
        <v>0</v>
      </c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BK57" s="14"/>
      <c r="BL57" s="14"/>
      <c r="BM57" s="14"/>
      <c r="BN57" s="14"/>
      <c r="BO57" s="14"/>
      <c r="BP57" s="14"/>
    </row>
    <row r="58" spans="1:68" s="28" customFormat="1" ht="9.6" customHeight="1" x14ac:dyDescent="0.2">
      <c r="A58" s="94"/>
      <c r="B58" s="90">
        <f t="shared" ref="B58" si="1022">SUM(C58:G60)</f>
        <v>0</v>
      </c>
      <c r="C58" s="97">
        <f t="shared" ref="C58" si="1023">LARGE(K60:AJ60,1)</f>
        <v>0</v>
      </c>
      <c r="D58" s="100">
        <f t="shared" ref="D58" si="1024">LARGE(K60:AJ60,2)</f>
        <v>0</v>
      </c>
      <c r="E58" s="100">
        <f t="shared" ref="E58" si="1025">LARGE(K60:AJ60,3)</f>
        <v>0</v>
      </c>
      <c r="F58" s="100">
        <f t="shared" ref="F58" si="1026">LARGE(K60:AJ60,4)</f>
        <v>0</v>
      </c>
      <c r="G58" s="102">
        <f t="shared" ref="G58" si="1027">LARGE(K60:AJ60,5)</f>
        <v>0</v>
      </c>
      <c r="H58" s="100">
        <f t="shared" ref="H58" si="1028">RANK(B58,$B$4:$B$300)</f>
        <v>5</v>
      </c>
      <c r="I58" s="90">
        <f t="shared" ref="I58" si="1029">COUNTIF(K60:AJ60,"&gt;0")</f>
        <v>0</v>
      </c>
      <c r="J58" s="7" t="s">
        <v>15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25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BK58" s="10"/>
      <c r="BL58" s="10"/>
      <c r="BM58" s="10"/>
      <c r="BN58" s="10"/>
      <c r="BO58" s="10"/>
      <c r="BP58" s="10"/>
    </row>
    <row r="59" spans="1:68" ht="0.6" customHeight="1" x14ac:dyDescent="0.2">
      <c r="A59" s="95"/>
      <c r="B59" s="91"/>
      <c r="C59" s="98"/>
      <c r="D59" s="93"/>
      <c r="E59" s="93"/>
      <c r="F59" s="93"/>
      <c r="G59" s="103"/>
      <c r="H59" s="93"/>
      <c r="I59" s="91"/>
      <c r="J59" s="29"/>
      <c r="K59" s="29">
        <f t="shared" ref="K59" si="1030">$K$1-K58</f>
        <v>100</v>
      </c>
      <c r="L59" s="29">
        <f t="shared" ref="L59" si="1031">$K$1-L58</f>
        <v>100</v>
      </c>
      <c r="M59" s="29">
        <f t="shared" ref="M59" si="1032">$K$1-M58</f>
        <v>100</v>
      </c>
      <c r="N59" s="29">
        <f t="shared" ref="N59" si="1033">$K$1-N58</f>
        <v>100</v>
      </c>
      <c r="O59" s="29">
        <f t="shared" ref="O59" si="1034">$K$1-O58</f>
        <v>100</v>
      </c>
      <c r="P59" s="29">
        <f t="shared" ref="P59" si="1035">$K$1-P58</f>
        <v>100</v>
      </c>
      <c r="Q59" s="29">
        <f t="shared" ref="Q59" si="1036">$K$1-Q58</f>
        <v>100</v>
      </c>
      <c r="R59" s="29">
        <f t="shared" ref="R59" si="1037">$K$1-R58</f>
        <v>100</v>
      </c>
      <c r="S59" s="29">
        <f t="shared" ref="S59" si="1038">$K$1-S58</f>
        <v>100</v>
      </c>
      <c r="T59" s="29">
        <f t="shared" ref="T59" si="1039">$K$1-T58</f>
        <v>100</v>
      </c>
      <c r="U59" s="29">
        <f t="shared" ref="U59" si="1040">$K$1-U58</f>
        <v>100</v>
      </c>
      <c r="V59" s="29">
        <f t="shared" ref="V59" si="1041">$K$1-V58</f>
        <v>100</v>
      </c>
      <c r="W59" s="29">
        <f t="shared" ref="W59" si="1042">$K$1-W58</f>
        <v>100</v>
      </c>
      <c r="X59" s="29">
        <f t="shared" ref="X59" si="1043">$K$1-X58</f>
        <v>100</v>
      </c>
      <c r="Y59" s="29">
        <f t="shared" ref="Y59" si="1044">$K$1-Y58</f>
        <v>100</v>
      </c>
      <c r="Z59" s="29">
        <f t="shared" ref="Z59" si="1045">$K$1-Z58</f>
        <v>100</v>
      </c>
      <c r="AA59" s="29">
        <f t="shared" ref="AA59" si="1046">$K$1-AA58</f>
        <v>100</v>
      </c>
      <c r="AB59" s="29">
        <f t="shared" ref="AB59" si="1047">$K$1-AB58</f>
        <v>100</v>
      </c>
      <c r="AC59" s="29">
        <f t="shared" ref="AC59" si="1048">$K$1-AC58</f>
        <v>100</v>
      </c>
      <c r="AD59" s="29">
        <f t="shared" ref="AD59" si="1049">$K$1-AD58</f>
        <v>100</v>
      </c>
      <c r="AE59" s="29">
        <f t="shared" ref="AE59" si="1050">$K$1-AE58</f>
        <v>100</v>
      </c>
      <c r="AF59" s="29">
        <f t="shared" ref="AF59" si="1051">$K$1-AF58</f>
        <v>100</v>
      </c>
      <c r="AG59" s="29">
        <f t="shared" ref="AG59" si="1052">$K$1-AG58</f>
        <v>100</v>
      </c>
      <c r="AH59" s="29">
        <f t="shared" ref="AH59" si="1053">$K$1-AH58</f>
        <v>100</v>
      </c>
      <c r="AI59" s="29">
        <f t="shared" ref="AI59" si="1054">$K$1-AI58</f>
        <v>100</v>
      </c>
      <c r="AJ59" s="32">
        <f t="shared" ref="AJ59" si="1055">$K$1-AJ58</f>
        <v>100</v>
      </c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68" s="4" customFormat="1" ht="9.6" customHeight="1" x14ac:dyDescent="0.2">
      <c r="A60" s="96"/>
      <c r="B60" s="92"/>
      <c r="C60" s="99"/>
      <c r="D60" s="101"/>
      <c r="E60" s="101"/>
      <c r="F60" s="101"/>
      <c r="G60" s="104"/>
      <c r="H60" s="101"/>
      <c r="I60" s="92"/>
      <c r="J60" s="3" t="s">
        <v>16</v>
      </c>
      <c r="K60" s="5">
        <f t="shared" ref="K60" si="1056">SUMIF(K59,"&lt;100",K59)</f>
        <v>0</v>
      </c>
      <c r="L60" s="5">
        <f t="shared" ref="L60" si="1057">SUMIF(L59,"&lt;100",L59)</f>
        <v>0</v>
      </c>
      <c r="M60" s="5">
        <f t="shared" ref="M60" si="1058">SUMIF(M59,"&lt;100",M59)</f>
        <v>0</v>
      </c>
      <c r="N60" s="5">
        <f t="shared" ref="N60" si="1059">SUMIF(N59,"&lt;100",N59)</f>
        <v>0</v>
      </c>
      <c r="O60" s="5">
        <f t="shared" ref="O60" si="1060">SUMIF(O59,"&lt;100",O59)</f>
        <v>0</v>
      </c>
      <c r="P60" s="5">
        <f t="shared" ref="P60" si="1061">SUMIF(P59,"&lt;100",P59)</f>
        <v>0</v>
      </c>
      <c r="Q60" s="5">
        <f t="shared" ref="Q60" si="1062">SUMIF(Q59,"&lt;100",Q59)</f>
        <v>0</v>
      </c>
      <c r="R60" s="5">
        <f t="shared" ref="R60" si="1063">SUMIF(R59,"&lt;100",R59)</f>
        <v>0</v>
      </c>
      <c r="S60" s="5">
        <f t="shared" ref="S60" si="1064">SUMIF(S59,"&lt;100",S59)</f>
        <v>0</v>
      </c>
      <c r="T60" s="5">
        <f t="shared" ref="T60" si="1065">SUMIF(T59,"&lt;100",T59)</f>
        <v>0</v>
      </c>
      <c r="U60" s="5">
        <f t="shared" ref="U60" si="1066">SUMIF(U59,"&lt;100",U59)</f>
        <v>0</v>
      </c>
      <c r="V60" s="5">
        <f t="shared" ref="V60" si="1067">SUMIF(V59,"&lt;100",V59)</f>
        <v>0</v>
      </c>
      <c r="W60" s="5">
        <f t="shared" ref="W60" si="1068">SUMIF(W59,"&lt;100",W59)</f>
        <v>0</v>
      </c>
      <c r="X60" s="5">
        <f t="shared" ref="X60" si="1069">SUMIF(X59,"&lt;100",X59)</f>
        <v>0</v>
      </c>
      <c r="Y60" s="5">
        <f t="shared" ref="Y60" si="1070">SUMIF(Y59,"&lt;100",Y59)</f>
        <v>0</v>
      </c>
      <c r="Z60" s="5">
        <f t="shared" ref="Z60" si="1071">SUMIF(Z59,"&lt;100",Z59)</f>
        <v>0</v>
      </c>
      <c r="AA60" s="5">
        <f t="shared" ref="AA60" si="1072">SUMIF(AA59,"&lt;100",AA59)</f>
        <v>0</v>
      </c>
      <c r="AB60" s="5">
        <f t="shared" ref="AB60" si="1073">SUMIF(AB59,"&lt;100",AB59)</f>
        <v>0</v>
      </c>
      <c r="AC60" s="5">
        <f t="shared" ref="AC60" si="1074">SUMIF(AC59,"&lt;100",AC59)</f>
        <v>0</v>
      </c>
      <c r="AD60" s="5">
        <f t="shared" ref="AD60" si="1075">SUMIF(AD59,"&lt;100",AD59)</f>
        <v>0</v>
      </c>
      <c r="AE60" s="5">
        <f t="shared" ref="AE60" si="1076">SUMIF(AE59,"&lt;100",AE59)</f>
        <v>0</v>
      </c>
      <c r="AF60" s="5">
        <f t="shared" ref="AF60" si="1077">SUMIF(AF59,"&lt;100",AF59)</f>
        <v>0</v>
      </c>
      <c r="AG60" s="5">
        <f t="shared" ref="AG60" si="1078">SUMIF(AG59,"&lt;100",AG59)</f>
        <v>0</v>
      </c>
      <c r="AH60" s="5">
        <f t="shared" ref="AH60" si="1079">SUMIF(AH59,"&lt;100",AH59)</f>
        <v>0</v>
      </c>
      <c r="AI60" s="5">
        <f t="shared" ref="AI60" si="1080">SUMIF(AI59,"&lt;100",AI59)</f>
        <v>0</v>
      </c>
      <c r="AJ60" s="33">
        <f t="shared" ref="AJ60" si="1081">SUMIF(AJ59,"&lt;100",AJ59)</f>
        <v>0</v>
      </c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BK60" s="3"/>
      <c r="BL60" s="3"/>
      <c r="BM60" s="3"/>
      <c r="BN60" s="3"/>
      <c r="BO60" s="3"/>
      <c r="BP60" s="3"/>
    </row>
    <row r="61" spans="1:68" ht="9.6" customHeight="1" x14ac:dyDescent="0.2">
      <c r="A61" s="95"/>
      <c r="B61" s="91">
        <f t="shared" ref="B61" si="1082">SUM(C61:G63)</f>
        <v>0</v>
      </c>
      <c r="C61" s="98">
        <f t="shared" ref="C61" si="1083">LARGE(K63:AJ63,1)</f>
        <v>0</v>
      </c>
      <c r="D61" s="93">
        <f t="shared" ref="D61" si="1084">LARGE(K63:AJ63,2)</f>
        <v>0</v>
      </c>
      <c r="E61" s="93">
        <f t="shared" ref="E61" si="1085">LARGE(K63:AJ63,3)</f>
        <v>0</v>
      </c>
      <c r="F61" s="93">
        <f t="shared" ref="F61" si="1086">LARGE(K63:AJ63,4)</f>
        <v>0</v>
      </c>
      <c r="G61" s="103">
        <f t="shared" ref="G61" si="1087">LARGE(K63:AJ63,5)</f>
        <v>0</v>
      </c>
      <c r="H61" s="93">
        <f t="shared" ref="H61" si="1088">RANK(B61,$B$4:$B$300)</f>
        <v>5</v>
      </c>
      <c r="I61" s="91">
        <f t="shared" ref="I61" si="1089">COUNTIF(K63:AJ63,"&gt;0")</f>
        <v>0</v>
      </c>
      <c r="J61" s="7" t="s">
        <v>15</v>
      </c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68" ht="0.6" customHeight="1" x14ac:dyDescent="0.2">
      <c r="A62" s="95"/>
      <c r="B62" s="91"/>
      <c r="C62" s="98"/>
      <c r="D62" s="93"/>
      <c r="E62" s="93"/>
      <c r="F62" s="93"/>
      <c r="G62" s="103"/>
      <c r="H62" s="93"/>
      <c r="I62" s="91"/>
      <c r="J62" s="29"/>
      <c r="K62" s="29">
        <f t="shared" ref="K62" si="1090">$K$1-K61</f>
        <v>100</v>
      </c>
      <c r="L62" s="29">
        <f t="shared" ref="L62" si="1091">$K$1-L61</f>
        <v>100</v>
      </c>
      <c r="M62" s="29">
        <f t="shared" ref="M62" si="1092">$K$1-M61</f>
        <v>100</v>
      </c>
      <c r="N62" s="29">
        <f t="shared" ref="N62" si="1093">$K$1-N61</f>
        <v>100</v>
      </c>
      <c r="O62" s="29">
        <f t="shared" ref="O62" si="1094">$K$1-O61</f>
        <v>100</v>
      </c>
      <c r="P62" s="29">
        <f t="shared" ref="P62" si="1095">$K$1-P61</f>
        <v>100</v>
      </c>
      <c r="Q62" s="29">
        <f t="shared" ref="Q62" si="1096">$K$1-Q61</f>
        <v>100</v>
      </c>
      <c r="R62" s="29">
        <f t="shared" ref="R62" si="1097">$K$1-R61</f>
        <v>100</v>
      </c>
      <c r="S62" s="29">
        <f t="shared" ref="S62" si="1098">$K$1-S61</f>
        <v>100</v>
      </c>
      <c r="T62" s="29">
        <f t="shared" ref="T62" si="1099">$K$1-T61</f>
        <v>100</v>
      </c>
      <c r="U62" s="29">
        <f t="shared" ref="U62" si="1100">$K$1-U61</f>
        <v>100</v>
      </c>
      <c r="V62" s="29">
        <f t="shared" ref="V62" si="1101">$K$1-V61</f>
        <v>100</v>
      </c>
      <c r="W62" s="29">
        <f t="shared" ref="W62" si="1102">$K$1-W61</f>
        <v>100</v>
      </c>
      <c r="X62" s="29">
        <f t="shared" ref="X62" si="1103">$K$1-X61</f>
        <v>100</v>
      </c>
      <c r="Y62" s="29">
        <f t="shared" ref="Y62" si="1104">$K$1-Y61</f>
        <v>100</v>
      </c>
      <c r="Z62" s="29">
        <f t="shared" ref="Z62" si="1105">$K$1-Z61</f>
        <v>100</v>
      </c>
      <c r="AA62" s="29">
        <f t="shared" ref="AA62" si="1106">$K$1-AA61</f>
        <v>100</v>
      </c>
      <c r="AB62" s="29">
        <f t="shared" ref="AB62" si="1107">$K$1-AB61</f>
        <v>100</v>
      </c>
      <c r="AC62" s="29">
        <f t="shared" ref="AC62" si="1108">$K$1-AC61</f>
        <v>100</v>
      </c>
      <c r="AD62" s="29">
        <f t="shared" ref="AD62" si="1109">$K$1-AD61</f>
        <v>100</v>
      </c>
      <c r="AE62" s="29">
        <f t="shared" ref="AE62" si="1110">$K$1-AE61</f>
        <v>100</v>
      </c>
      <c r="AF62" s="29">
        <f t="shared" ref="AF62" si="1111">$K$1-AF61</f>
        <v>100</v>
      </c>
      <c r="AG62" s="29">
        <f t="shared" ref="AG62" si="1112">$K$1-AG61</f>
        <v>100</v>
      </c>
      <c r="AH62" s="29">
        <f t="shared" ref="AH62" si="1113">$K$1-AH61</f>
        <v>100</v>
      </c>
      <c r="AI62" s="29">
        <f t="shared" ref="AI62" si="1114">$K$1-AI61</f>
        <v>100</v>
      </c>
      <c r="AJ62" s="32">
        <f t="shared" ref="AJ62" si="1115">$K$1-AJ61</f>
        <v>100</v>
      </c>
      <c r="AN62" s="7"/>
      <c r="AO62" s="7"/>
      <c r="AP62" s="7"/>
      <c r="AQ62" s="7"/>
      <c r="AR62" s="7"/>
      <c r="AS62" s="7"/>
      <c r="AT62" s="7"/>
      <c r="AU62" s="7"/>
      <c r="AV62" s="7"/>
      <c r="AW62" s="7"/>
    </row>
    <row r="63" spans="1:68" s="15" customFormat="1" ht="9.6" customHeight="1" x14ac:dyDescent="0.2">
      <c r="A63" s="95"/>
      <c r="B63" s="91"/>
      <c r="C63" s="98"/>
      <c r="D63" s="93"/>
      <c r="E63" s="93"/>
      <c r="F63" s="93"/>
      <c r="G63" s="103"/>
      <c r="H63" s="93"/>
      <c r="I63" s="91"/>
      <c r="J63" s="3" t="s">
        <v>16</v>
      </c>
      <c r="K63" s="5">
        <f t="shared" ref="K63" si="1116">SUMIF(K62,"&lt;100",K62)</f>
        <v>0</v>
      </c>
      <c r="L63" s="5">
        <f t="shared" ref="L63" si="1117">SUMIF(L62,"&lt;100",L62)</f>
        <v>0</v>
      </c>
      <c r="M63" s="5">
        <f t="shared" ref="M63" si="1118">SUMIF(M62,"&lt;100",M62)</f>
        <v>0</v>
      </c>
      <c r="N63" s="5">
        <f t="shared" ref="N63" si="1119">SUMIF(N62,"&lt;100",N62)</f>
        <v>0</v>
      </c>
      <c r="O63" s="5">
        <f t="shared" ref="O63" si="1120">SUMIF(O62,"&lt;100",O62)</f>
        <v>0</v>
      </c>
      <c r="P63" s="5">
        <f t="shared" ref="P63" si="1121">SUMIF(P62,"&lt;100",P62)</f>
        <v>0</v>
      </c>
      <c r="Q63" s="5">
        <f t="shared" ref="Q63" si="1122">SUMIF(Q62,"&lt;100",Q62)</f>
        <v>0</v>
      </c>
      <c r="R63" s="5">
        <f t="shared" ref="R63" si="1123">SUMIF(R62,"&lt;100",R62)</f>
        <v>0</v>
      </c>
      <c r="S63" s="5">
        <f t="shared" ref="S63" si="1124">SUMIF(S62,"&lt;100",S62)</f>
        <v>0</v>
      </c>
      <c r="T63" s="5">
        <f t="shared" ref="T63" si="1125">SUMIF(T62,"&lt;100",T62)</f>
        <v>0</v>
      </c>
      <c r="U63" s="5">
        <f t="shared" ref="U63" si="1126">SUMIF(U62,"&lt;100",U62)</f>
        <v>0</v>
      </c>
      <c r="V63" s="5">
        <f t="shared" ref="V63" si="1127">SUMIF(V62,"&lt;100",V62)</f>
        <v>0</v>
      </c>
      <c r="W63" s="5">
        <f t="shared" ref="W63" si="1128">SUMIF(W62,"&lt;100",W62)</f>
        <v>0</v>
      </c>
      <c r="X63" s="5">
        <f t="shared" ref="X63" si="1129">SUMIF(X62,"&lt;100",X62)</f>
        <v>0</v>
      </c>
      <c r="Y63" s="5">
        <f t="shared" ref="Y63" si="1130">SUMIF(Y62,"&lt;100",Y62)</f>
        <v>0</v>
      </c>
      <c r="Z63" s="5">
        <f t="shared" ref="Z63" si="1131">SUMIF(Z62,"&lt;100",Z62)</f>
        <v>0</v>
      </c>
      <c r="AA63" s="5">
        <f t="shared" ref="AA63" si="1132">SUMIF(AA62,"&lt;100",AA62)</f>
        <v>0</v>
      </c>
      <c r="AB63" s="5">
        <f t="shared" ref="AB63" si="1133">SUMIF(AB62,"&lt;100",AB62)</f>
        <v>0</v>
      </c>
      <c r="AC63" s="5">
        <f t="shared" ref="AC63" si="1134">SUMIF(AC62,"&lt;100",AC62)</f>
        <v>0</v>
      </c>
      <c r="AD63" s="5">
        <f t="shared" ref="AD63" si="1135">SUMIF(AD62,"&lt;100",AD62)</f>
        <v>0</v>
      </c>
      <c r="AE63" s="5">
        <f t="shared" ref="AE63" si="1136">SUMIF(AE62,"&lt;100",AE62)</f>
        <v>0</v>
      </c>
      <c r="AF63" s="5">
        <f t="shared" ref="AF63" si="1137">SUMIF(AF62,"&lt;100",AF62)</f>
        <v>0</v>
      </c>
      <c r="AG63" s="5">
        <f t="shared" ref="AG63" si="1138">SUMIF(AG62,"&lt;100",AG62)</f>
        <v>0</v>
      </c>
      <c r="AH63" s="5">
        <f t="shared" ref="AH63" si="1139">SUMIF(AH62,"&lt;100",AH62)</f>
        <v>0</v>
      </c>
      <c r="AI63" s="5">
        <f t="shared" ref="AI63" si="1140">SUMIF(AI62,"&lt;100",AI62)</f>
        <v>0</v>
      </c>
      <c r="AJ63" s="33">
        <f t="shared" ref="AJ63" si="1141">SUMIF(AJ62,"&lt;100",AJ62)</f>
        <v>0</v>
      </c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BK63" s="14"/>
      <c r="BL63" s="14"/>
      <c r="BM63" s="14"/>
      <c r="BN63" s="14"/>
      <c r="BO63" s="14"/>
      <c r="BP63" s="14"/>
    </row>
    <row r="64" spans="1:68" s="28" customFormat="1" ht="9.6" customHeight="1" x14ac:dyDescent="0.2">
      <c r="A64" s="94"/>
      <c r="B64" s="90">
        <f t="shared" ref="B64" si="1142">SUM(C64:G66)</f>
        <v>0</v>
      </c>
      <c r="C64" s="97">
        <f t="shared" ref="C64" si="1143">LARGE(K66:AJ66,1)</f>
        <v>0</v>
      </c>
      <c r="D64" s="100">
        <f t="shared" ref="D64" si="1144">LARGE(K66:AJ66,2)</f>
        <v>0</v>
      </c>
      <c r="E64" s="100">
        <f t="shared" ref="E64" si="1145">LARGE(K66:AJ66,3)</f>
        <v>0</v>
      </c>
      <c r="F64" s="100">
        <f t="shared" ref="F64" si="1146">LARGE(K66:AJ66,4)</f>
        <v>0</v>
      </c>
      <c r="G64" s="102">
        <f t="shared" ref="G64" si="1147">LARGE(K66:AJ66,5)</f>
        <v>0</v>
      </c>
      <c r="H64" s="100">
        <f t="shared" ref="H64" si="1148">RANK(B64,$B$4:$B$300)</f>
        <v>5</v>
      </c>
      <c r="I64" s="90">
        <f t="shared" ref="I64" si="1149">COUNTIF(K66:AJ66,"&gt;0")</f>
        <v>0</v>
      </c>
      <c r="J64" s="7" t="s">
        <v>15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25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BK64" s="10"/>
      <c r="BL64" s="10"/>
      <c r="BM64" s="10"/>
      <c r="BN64" s="10"/>
      <c r="BO64" s="10"/>
      <c r="BP64" s="10"/>
    </row>
    <row r="65" spans="1:68" ht="0.6" customHeight="1" x14ac:dyDescent="0.2">
      <c r="A65" s="95"/>
      <c r="B65" s="91"/>
      <c r="C65" s="98"/>
      <c r="D65" s="93"/>
      <c r="E65" s="93"/>
      <c r="F65" s="93"/>
      <c r="G65" s="103"/>
      <c r="H65" s="93"/>
      <c r="I65" s="91"/>
      <c r="J65" s="29"/>
      <c r="K65" s="29">
        <f t="shared" ref="K65" si="1150">$K$1-K64</f>
        <v>100</v>
      </c>
      <c r="L65" s="29">
        <f t="shared" ref="L65" si="1151">$K$1-L64</f>
        <v>100</v>
      </c>
      <c r="M65" s="29">
        <f t="shared" ref="M65" si="1152">$K$1-M64</f>
        <v>100</v>
      </c>
      <c r="N65" s="29">
        <f t="shared" ref="N65" si="1153">$K$1-N64</f>
        <v>100</v>
      </c>
      <c r="O65" s="29">
        <f t="shared" ref="O65" si="1154">$K$1-O64</f>
        <v>100</v>
      </c>
      <c r="P65" s="29">
        <f t="shared" ref="P65" si="1155">$K$1-P64</f>
        <v>100</v>
      </c>
      <c r="Q65" s="29">
        <f t="shared" ref="Q65" si="1156">$K$1-Q64</f>
        <v>100</v>
      </c>
      <c r="R65" s="29">
        <f t="shared" ref="R65" si="1157">$K$1-R64</f>
        <v>100</v>
      </c>
      <c r="S65" s="29">
        <f t="shared" ref="S65" si="1158">$K$1-S64</f>
        <v>100</v>
      </c>
      <c r="T65" s="29">
        <f t="shared" ref="T65" si="1159">$K$1-T64</f>
        <v>100</v>
      </c>
      <c r="U65" s="29">
        <f t="shared" ref="U65" si="1160">$K$1-U64</f>
        <v>100</v>
      </c>
      <c r="V65" s="29">
        <f t="shared" ref="V65" si="1161">$K$1-V64</f>
        <v>100</v>
      </c>
      <c r="W65" s="29">
        <f t="shared" ref="W65" si="1162">$K$1-W64</f>
        <v>100</v>
      </c>
      <c r="X65" s="29">
        <f t="shared" ref="X65" si="1163">$K$1-X64</f>
        <v>100</v>
      </c>
      <c r="Y65" s="29">
        <f t="shared" ref="Y65" si="1164">$K$1-Y64</f>
        <v>100</v>
      </c>
      <c r="Z65" s="29">
        <f t="shared" ref="Z65" si="1165">$K$1-Z64</f>
        <v>100</v>
      </c>
      <c r="AA65" s="29">
        <f t="shared" ref="AA65" si="1166">$K$1-AA64</f>
        <v>100</v>
      </c>
      <c r="AB65" s="29">
        <f t="shared" ref="AB65" si="1167">$K$1-AB64</f>
        <v>100</v>
      </c>
      <c r="AC65" s="29">
        <f t="shared" ref="AC65" si="1168">$K$1-AC64</f>
        <v>100</v>
      </c>
      <c r="AD65" s="29">
        <f t="shared" ref="AD65" si="1169">$K$1-AD64</f>
        <v>100</v>
      </c>
      <c r="AE65" s="29">
        <f t="shared" ref="AE65" si="1170">$K$1-AE64</f>
        <v>100</v>
      </c>
      <c r="AF65" s="29">
        <f t="shared" ref="AF65" si="1171">$K$1-AF64</f>
        <v>100</v>
      </c>
      <c r="AG65" s="29">
        <f t="shared" ref="AG65" si="1172">$K$1-AG64</f>
        <v>100</v>
      </c>
      <c r="AH65" s="29">
        <f t="shared" ref="AH65" si="1173">$K$1-AH64</f>
        <v>100</v>
      </c>
      <c r="AI65" s="29">
        <f t="shared" ref="AI65" si="1174">$K$1-AI64</f>
        <v>100</v>
      </c>
      <c r="AJ65" s="32">
        <f t="shared" ref="AJ65" si="1175">$K$1-AJ64</f>
        <v>100</v>
      </c>
      <c r="AN65" s="7"/>
      <c r="AO65" s="7"/>
      <c r="AP65" s="7"/>
      <c r="AQ65" s="7"/>
      <c r="AR65" s="7"/>
      <c r="AS65" s="7"/>
      <c r="AT65" s="7"/>
      <c r="AU65" s="7"/>
      <c r="AV65" s="7"/>
      <c r="AW65" s="7"/>
    </row>
    <row r="66" spans="1:68" s="4" customFormat="1" ht="9.6" customHeight="1" x14ac:dyDescent="0.2">
      <c r="A66" s="96"/>
      <c r="B66" s="92"/>
      <c r="C66" s="99"/>
      <c r="D66" s="101"/>
      <c r="E66" s="101"/>
      <c r="F66" s="101"/>
      <c r="G66" s="104"/>
      <c r="H66" s="101"/>
      <c r="I66" s="92"/>
      <c r="J66" s="3" t="s">
        <v>16</v>
      </c>
      <c r="K66" s="5">
        <f t="shared" ref="K66" si="1176">SUMIF(K65,"&lt;100",K65)</f>
        <v>0</v>
      </c>
      <c r="L66" s="5">
        <f t="shared" ref="L66" si="1177">SUMIF(L65,"&lt;100",L65)</f>
        <v>0</v>
      </c>
      <c r="M66" s="5">
        <f t="shared" ref="M66" si="1178">SUMIF(M65,"&lt;100",M65)</f>
        <v>0</v>
      </c>
      <c r="N66" s="5">
        <f t="shared" ref="N66" si="1179">SUMIF(N65,"&lt;100",N65)</f>
        <v>0</v>
      </c>
      <c r="O66" s="5">
        <f t="shared" ref="O66" si="1180">SUMIF(O65,"&lt;100",O65)</f>
        <v>0</v>
      </c>
      <c r="P66" s="5">
        <f t="shared" ref="P66" si="1181">SUMIF(P65,"&lt;100",P65)</f>
        <v>0</v>
      </c>
      <c r="Q66" s="5">
        <f t="shared" ref="Q66" si="1182">SUMIF(Q65,"&lt;100",Q65)</f>
        <v>0</v>
      </c>
      <c r="R66" s="5">
        <f t="shared" ref="R66" si="1183">SUMIF(R65,"&lt;100",R65)</f>
        <v>0</v>
      </c>
      <c r="S66" s="5">
        <f t="shared" ref="S66" si="1184">SUMIF(S65,"&lt;100",S65)</f>
        <v>0</v>
      </c>
      <c r="T66" s="5">
        <f t="shared" ref="T66" si="1185">SUMIF(T65,"&lt;100",T65)</f>
        <v>0</v>
      </c>
      <c r="U66" s="5">
        <f t="shared" ref="U66" si="1186">SUMIF(U65,"&lt;100",U65)</f>
        <v>0</v>
      </c>
      <c r="V66" s="5">
        <f t="shared" ref="V66" si="1187">SUMIF(V65,"&lt;100",V65)</f>
        <v>0</v>
      </c>
      <c r="W66" s="5">
        <f t="shared" ref="W66" si="1188">SUMIF(W65,"&lt;100",W65)</f>
        <v>0</v>
      </c>
      <c r="X66" s="5">
        <f t="shared" ref="X66" si="1189">SUMIF(X65,"&lt;100",X65)</f>
        <v>0</v>
      </c>
      <c r="Y66" s="5">
        <f t="shared" ref="Y66" si="1190">SUMIF(Y65,"&lt;100",Y65)</f>
        <v>0</v>
      </c>
      <c r="Z66" s="5">
        <f t="shared" ref="Z66" si="1191">SUMIF(Z65,"&lt;100",Z65)</f>
        <v>0</v>
      </c>
      <c r="AA66" s="5">
        <f t="shared" ref="AA66" si="1192">SUMIF(AA65,"&lt;100",AA65)</f>
        <v>0</v>
      </c>
      <c r="AB66" s="5">
        <f t="shared" ref="AB66" si="1193">SUMIF(AB65,"&lt;100",AB65)</f>
        <v>0</v>
      </c>
      <c r="AC66" s="5">
        <f t="shared" ref="AC66" si="1194">SUMIF(AC65,"&lt;100",AC65)</f>
        <v>0</v>
      </c>
      <c r="AD66" s="5">
        <f t="shared" ref="AD66" si="1195">SUMIF(AD65,"&lt;100",AD65)</f>
        <v>0</v>
      </c>
      <c r="AE66" s="5">
        <f t="shared" ref="AE66" si="1196">SUMIF(AE65,"&lt;100",AE65)</f>
        <v>0</v>
      </c>
      <c r="AF66" s="5">
        <f t="shared" ref="AF66" si="1197">SUMIF(AF65,"&lt;100",AF65)</f>
        <v>0</v>
      </c>
      <c r="AG66" s="5">
        <f t="shared" ref="AG66" si="1198">SUMIF(AG65,"&lt;100",AG65)</f>
        <v>0</v>
      </c>
      <c r="AH66" s="5">
        <f t="shared" ref="AH66" si="1199">SUMIF(AH65,"&lt;100",AH65)</f>
        <v>0</v>
      </c>
      <c r="AI66" s="5">
        <f t="shared" ref="AI66" si="1200">SUMIF(AI65,"&lt;100",AI65)</f>
        <v>0</v>
      </c>
      <c r="AJ66" s="33">
        <f t="shared" ref="AJ66" si="1201">SUMIF(AJ65,"&lt;100",AJ65)</f>
        <v>0</v>
      </c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BK66" s="3"/>
      <c r="BL66" s="3"/>
      <c r="BM66" s="3"/>
      <c r="BN66" s="3"/>
      <c r="BO66" s="3"/>
      <c r="BP66" s="3"/>
    </row>
    <row r="67" spans="1:68" ht="9.6" customHeight="1" x14ac:dyDescent="0.2">
      <c r="A67" s="95"/>
      <c r="B67" s="91">
        <f t="shared" ref="B67" si="1202">SUM(C67:G69)</f>
        <v>0</v>
      </c>
      <c r="C67" s="98">
        <f t="shared" ref="C67" si="1203">LARGE(K69:AJ69,1)</f>
        <v>0</v>
      </c>
      <c r="D67" s="93">
        <f t="shared" ref="D67" si="1204">LARGE(K69:AJ69,2)</f>
        <v>0</v>
      </c>
      <c r="E67" s="93">
        <f t="shared" ref="E67" si="1205">LARGE(K69:AJ69,3)</f>
        <v>0</v>
      </c>
      <c r="F67" s="93">
        <f t="shared" ref="F67" si="1206">LARGE(K69:AJ69,4)</f>
        <v>0</v>
      </c>
      <c r="G67" s="103">
        <f t="shared" ref="G67" si="1207">LARGE(K69:AJ69,5)</f>
        <v>0</v>
      </c>
      <c r="H67" s="93">
        <f t="shared" ref="H67" si="1208">RANK(B67,$B$4:$B$300)</f>
        <v>5</v>
      </c>
      <c r="I67" s="91">
        <f t="shared" ref="I67" si="1209">COUNTIF(K69:AJ69,"&gt;0")</f>
        <v>0</v>
      </c>
      <c r="J67" s="7" t="s">
        <v>15</v>
      </c>
      <c r="AN67" s="7"/>
      <c r="AO67" s="7"/>
      <c r="AP67" s="7"/>
      <c r="AQ67" s="7"/>
      <c r="AR67" s="7"/>
      <c r="AS67" s="7"/>
      <c r="AT67" s="7"/>
      <c r="AU67" s="7"/>
      <c r="AV67" s="7"/>
      <c r="AW67" s="7"/>
    </row>
    <row r="68" spans="1:68" ht="0.6" customHeight="1" x14ac:dyDescent="0.2">
      <c r="A68" s="95"/>
      <c r="B68" s="91"/>
      <c r="C68" s="98"/>
      <c r="D68" s="93"/>
      <c r="E68" s="93"/>
      <c r="F68" s="93"/>
      <c r="G68" s="103"/>
      <c r="H68" s="93"/>
      <c r="I68" s="91"/>
      <c r="J68" s="29"/>
      <c r="K68" s="29">
        <f t="shared" ref="K68" si="1210">$K$1-K67</f>
        <v>100</v>
      </c>
      <c r="L68" s="29">
        <f t="shared" ref="L68" si="1211">$K$1-L67</f>
        <v>100</v>
      </c>
      <c r="M68" s="29">
        <f t="shared" ref="M68" si="1212">$K$1-M67</f>
        <v>100</v>
      </c>
      <c r="N68" s="29">
        <f t="shared" ref="N68" si="1213">$K$1-N67</f>
        <v>100</v>
      </c>
      <c r="O68" s="29">
        <f t="shared" ref="O68" si="1214">$K$1-O67</f>
        <v>100</v>
      </c>
      <c r="P68" s="29">
        <f t="shared" ref="P68" si="1215">$K$1-P67</f>
        <v>100</v>
      </c>
      <c r="Q68" s="29">
        <f t="shared" ref="Q68" si="1216">$K$1-Q67</f>
        <v>100</v>
      </c>
      <c r="R68" s="29">
        <f t="shared" ref="R68" si="1217">$K$1-R67</f>
        <v>100</v>
      </c>
      <c r="S68" s="29">
        <f t="shared" ref="S68" si="1218">$K$1-S67</f>
        <v>100</v>
      </c>
      <c r="T68" s="29">
        <f t="shared" ref="T68" si="1219">$K$1-T67</f>
        <v>100</v>
      </c>
      <c r="U68" s="29">
        <f t="shared" ref="U68" si="1220">$K$1-U67</f>
        <v>100</v>
      </c>
      <c r="V68" s="29">
        <f t="shared" ref="V68" si="1221">$K$1-V67</f>
        <v>100</v>
      </c>
      <c r="W68" s="29">
        <f t="shared" ref="W68" si="1222">$K$1-W67</f>
        <v>100</v>
      </c>
      <c r="X68" s="29">
        <f t="shared" ref="X68" si="1223">$K$1-X67</f>
        <v>100</v>
      </c>
      <c r="Y68" s="29">
        <f t="shared" ref="Y68" si="1224">$K$1-Y67</f>
        <v>100</v>
      </c>
      <c r="Z68" s="29">
        <f t="shared" ref="Z68" si="1225">$K$1-Z67</f>
        <v>100</v>
      </c>
      <c r="AA68" s="29">
        <f t="shared" ref="AA68" si="1226">$K$1-AA67</f>
        <v>100</v>
      </c>
      <c r="AB68" s="29">
        <f t="shared" ref="AB68" si="1227">$K$1-AB67</f>
        <v>100</v>
      </c>
      <c r="AC68" s="29">
        <f t="shared" ref="AC68" si="1228">$K$1-AC67</f>
        <v>100</v>
      </c>
      <c r="AD68" s="29">
        <f t="shared" ref="AD68" si="1229">$K$1-AD67</f>
        <v>100</v>
      </c>
      <c r="AE68" s="29">
        <f t="shared" ref="AE68" si="1230">$K$1-AE67</f>
        <v>100</v>
      </c>
      <c r="AF68" s="29">
        <f t="shared" ref="AF68" si="1231">$K$1-AF67</f>
        <v>100</v>
      </c>
      <c r="AG68" s="29">
        <f t="shared" ref="AG68" si="1232">$K$1-AG67</f>
        <v>100</v>
      </c>
      <c r="AH68" s="29">
        <f t="shared" ref="AH68" si="1233">$K$1-AH67</f>
        <v>100</v>
      </c>
      <c r="AI68" s="29">
        <f t="shared" ref="AI68" si="1234">$K$1-AI67</f>
        <v>100</v>
      </c>
      <c r="AJ68" s="32">
        <f t="shared" ref="AJ68" si="1235">$K$1-AJ67</f>
        <v>100</v>
      </c>
      <c r="AN68" s="7"/>
      <c r="AO68" s="7"/>
      <c r="AP68" s="7"/>
      <c r="AQ68" s="7"/>
      <c r="AR68" s="7"/>
      <c r="AS68" s="7"/>
      <c r="AT68" s="7"/>
      <c r="AU68" s="7"/>
      <c r="AV68" s="7"/>
      <c r="AW68" s="7"/>
    </row>
    <row r="69" spans="1:68" s="15" customFormat="1" ht="9.6" customHeight="1" x14ac:dyDescent="0.2">
      <c r="A69" s="95"/>
      <c r="B69" s="91"/>
      <c r="C69" s="98"/>
      <c r="D69" s="93"/>
      <c r="E69" s="93"/>
      <c r="F69" s="93"/>
      <c r="G69" s="103"/>
      <c r="H69" s="93"/>
      <c r="I69" s="91"/>
      <c r="J69" s="3" t="s">
        <v>16</v>
      </c>
      <c r="K69" s="5">
        <f t="shared" ref="K69" si="1236">SUMIF(K68,"&lt;100",K68)</f>
        <v>0</v>
      </c>
      <c r="L69" s="5">
        <f t="shared" ref="L69" si="1237">SUMIF(L68,"&lt;100",L68)</f>
        <v>0</v>
      </c>
      <c r="M69" s="5">
        <f t="shared" ref="M69" si="1238">SUMIF(M68,"&lt;100",M68)</f>
        <v>0</v>
      </c>
      <c r="N69" s="5">
        <f t="shared" ref="N69" si="1239">SUMIF(N68,"&lt;100",N68)</f>
        <v>0</v>
      </c>
      <c r="O69" s="5">
        <f t="shared" ref="O69" si="1240">SUMIF(O68,"&lt;100",O68)</f>
        <v>0</v>
      </c>
      <c r="P69" s="5">
        <f t="shared" ref="P69" si="1241">SUMIF(P68,"&lt;100",P68)</f>
        <v>0</v>
      </c>
      <c r="Q69" s="5">
        <f t="shared" ref="Q69" si="1242">SUMIF(Q68,"&lt;100",Q68)</f>
        <v>0</v>
      </c>
      <c r="R69" s="5">
        <f t="shared" ref="R69" si="1243">SUMIF(R68,"&lt;100",R68)</f>
        <v>0</v>
      </c>
      <c r="S69" s="5">
        <f t="shared" ref="S69" si="1244">SUMIF(S68,"&lt;100",S68)</f>
        <v>0</v>
      </c>
      <c r="T69" s="5">
        <f t="shared" ref="T69" si="1245">SUMIF(T68,"&lt;100",T68)</f>
        <v>0</v>
      </c>
      <c r="U69" s="5">
        <f t="shared" ref="U69" si="1246">SUMIF(U68,"&lt;100",U68)</f>
        <v>0</v>
      </c>
      <c r="V69" s="5">
        <f t="shared" ref="V69" si="1247">SUMIF(V68,"&lt;100",V68)</f>
        <v>0</v>
      </c>
      <c r="W69" s="5">
        <f t="shared" ref="W69" si="1248">SUMIF(W68,"&lt;100",W68)</f>
        <v>0</v>
      </c>
      <c r="X69" s="5">
        <f t="shared" ref="X69" si="1249">SUMIF(X68,"&lt;100",X68)</f>
        <v>0</v>
      </c>
      <c r="Y69" s="5">
        <f t="shared" ref="Y69" si="1250">SUMIF(Y68,"&lt;100",Y68)</f>
        <v>0</v>
      </c>
      <c r="Z69" s="5">
        <f t="shared" ref="Z69" si="1251">SUMIF(Z68,"&lt;100",Z68)</f>
        <v>0</v>
      </c>
      <c r="AA69" s="5">
        <f t="shared" ref="AA69" si="1252">SUMIF(AA68,"&lt;100",AA68)</f>
        <v>0</v>
      </c>
      <c r="AB69" s="5">
        <f t="shared" ref="AB69" si="1253">SUMIF(AB68,"&lt;100",AB68)</f>
        <v>0</v>
      </c>
      <c r="AC69" s="5">
        <f t="shared" ref="AC69" si="1254">SUMIF(AC68,"&lt;100",AC68)</f>
        <v>0</v>
      </c>
      <c r="AD69" s="5">
        <f t="shared" ref="AD69" si="1255">SUMIF(AD68,"&lt;100",AD68)</f>
        <v>0</v>
      </c>
      <c r="AE69" s="5">
        <f t="shared" ref="AE69" si="1256">SUMIF(AE68,"&lt;100",AE68)</f>
        <v>0</v>
      </c>
      <c r="AF69" s="5">
        <f t="shared" ref="AF69" si="1257">SUMIF(AF68,"&lt;100",AF68)</f>
        <v>0</v>
      </c>
      <c r="AG69" s="5">
        <f t="shared" ref="AG69" si="1258">SUMIF(AG68,"&lt;100",AG68)</f>
        <v>0</v>
      </c>
      <c r="AH69" s="5">
        <f t="shared" ref="AH69" si="1259">SUMIF(AH68,"&lt;100",AH68)</f>
        <v>0</v>
      </c>
      <c r="AI69" s="5">
        <f t="shared" ref="AI69" si="1260">SUMIF(AI68,"&lt;100",AI68)</f>
        <v>0</v>
      </c>
      <c r="AJ69" s="33">
        <f t="shared" ref="AJ69" si="1261">SUMIF(AJ68,"&lt;100",AJ68)</f>
        <v>0</v>
      </c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BK69" s="14"/>
      <c r="BL69" s="14"/>
      <c r="BM69" s="14"/>
      <c r="BN69" s="14"/>
      <c r="BO69" s="14"/>
      <c r="BP69" s="14"/>
    </row>
    <row r="70" spans="1:68" s="28" customFormat="1" ht="9.6" customHeight="1" x14ac:dyDescent="0.2">
      <c r="A70" s="94"/>
      <c r="B70" s="90">
        <f t="shared" ref="B70" si="1262">SUM(C70:G72)</f>
        <v>0</v>
      </c>
      <c r="C70" s="97">
        <f t="shared" ref="C70" si="1263">LARGE(K72:AJ72,1)</f>
        <v>0</v>
      </c>
      <c r="D70" s="100">
        <f t="shared" ref="D70" si="1264">LARGE(K72:AJ72,2)</f>
        <v>0</v>
      </c>
      <c r="E70" s="100">
        <f t="shared" ref="E70" si="1265">LARGE(K72:AJ72,3)</f>
        <v>0</v>
      </c>
      <c r="F70" s="100">
        <f t="shared" ref="F70" si="1266">LARGE(K72:AJ72,4)</f>
        <v>0</v>
      </c>
      <c r="G70" s="102">
        <f t="shared" ref="G70" si="1267">LARGE(K72:AJ72,5)</f>
        <v>0</v>
      </c>
      <c r="H70" s="100">
        <f t="shared" ref="H70" si="1268">RANK(B70,$B$4:$B$300)</f>
        <v>5</v>
      </c>
      <c r="I70" s="90">
        <f t="shared" ref="I70" si="1269">COUNTIF(K72:AJ72,"&gt;0")</f>
        <v>0</v>
      </c>
      <c r="J70" s="7" t="s">
        <v>15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25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BK70" s="10"/>
      <c r="BL70" s="10"/>
      <c r="BM70" s="10"/>
      <c r="BN70" s="10"/>
      <c r="BO70" s="10"/>
      <c r="BP70" s="10"/>
    </row>
    <row r="71" spans="1:68" ht="0.6" customHeight="1" x14ac:dyDescent="0.2">
      <c r="A71" s="95"/>
      <c r="B71" s="91"/>
      <c r="C71" s="98"/>
      <c r="D71" s="93"/>
      <c r="E71" s="93"/>
      <c r="F71" s="93"/>
      <c r="G71" s="103"/>
      <c r="H71" s="93"/>
      <c r="I71" s="91"/>
      <c r="J71" s="29"/>
      <c r="K71" s="29">
        <f t="shared" ref="K71" si="1270">$K$1-K70</f>
        <v>100</v>
      </c>
      <c r="L71" s="29">
        <f t="shared" ref="L71" si="1271">$K$1-L70</f>
        <v>100</v>
      </c>
      <c r="M71" s="29">
        <f t="shared" ref="M71" si="1272">$K$1-M70</f>
        <v>100</v>
      </c>
      <c r="N71" s="29">
        <f t="shared" ref="N71" si="1273">$K$1-N70</f>
        <v>100</v>
      </c>
      <c r="O71" s="29">
        <f t="shared" ref="O71" si="1274">$K$1-O70</f>
        <v>100</v>
      </c>
      <c r="P71" s="29">
        <f t="shared" ref="P71" si="1275">$K$1-P70</f>
        <v>100</v>
      </c>
      <c r="Q71" s="29">
        <f t="shared" ref="Q71" si="1276">$K$1-Q70</f>
        <v>100</v>
      </c>
      <c r="R71" s="29">
        <f t="shared" ref="R71" si="1277">$K$1-R70</f>
        <v>100</v>
      </c>
      <c r="S71" s="29">
        <f t="shared" ref="S71" si="1278">$K$1-S70</f>
        <v>100</v>
      </c>
      <c r="T71" s="29">
        <f t="shared" ref="T71" si="1279">$K$1-T70</f>
        <v>100</v>
      </c>
      <c r="U71" s="29">
        <f t="shared" ref="U71" si="1280">$K$1-U70</f>
        <v>100</v>
      </c>
      <c r="V71" s="29">
        <f t="shared" ref="V71" si="1281">$K$1-V70</f>
        <v>100</v>
      </c>
      <c r="W71" s="29">
        <f t="shared" ref="W71" si="1282">$K$1-W70</f>
        <v>100</v>
      </c>
      <c r="X71" s="29">
        <f t="shared" ref="X71" si="1283">$K$1-X70</f>
        <v>100</v>
      </c>
      <c r="Y71" s="29">
        <f t="shared" ref="Y71" si="1284">$K$1-Y70</f>
        <v>100</v>
      </c>
      <c r="Z71" s="29">
        <f t="shared" ref="Z71" si="1285">$K$1-Z70</f>
        <v>100</v>
      </c>
      <c r="AA71" s="29">
        <f t="shared" ref="AA71" si="1286">$K$1-AA70</f>
        <v>100</v>
      </c>
      <c r="AB71" s="29">
        <f t="shared" ref="AB71" si="1287">$K$1-AB70</f>
        <v>100</v>
      </c>
      <c r="AC71" s="29">
        <f t="shared" ref="AC71" si="1288">$K$1-AC70</f>
        <v>100</v>
      </c>
      <c r="AD71" s="29">
        <f t="shared" ref="AD71" si="1289">$K$1-AD70</f>
        <v>100</v>
      </c>
      <c r="AE71" s="29">
        <f t="shared" ref="AE71" si="1290">$K$1-AE70</f>
        <v>100</v>
      </c>
      <c r="AF71" s="29">
        <f t="shared" ref="AF71" si="1291">$K$1-AF70</f>
        <v>100</v>
      </c>
      <c r="AG71" s="29">
        <f t="shared" ref="AG71" si="1292">$K$1-AG70</f>
        <v>100</v>
      </c>
      <c r="AH71" s="29">
        <f t="shared" ref="AH71" si="1293">$K$1-AH70</f>
        <v>100</v>
      </c>
      <c r="AI71" s="29">
        <f t="shared" ref="AI71" si="1294">$K$1-AI70</f>
        <v>100</v>
      </c>
      <c r="AJ71" s="32">
        <f t="shared" ref="AJ71" si="1295">$K$1-AJ70</f>
        <v>100</v>
      </c>
      <c r="AN71" s="7"/>
      <c r="AO71" s="7"/>
      <c r="AP71" s="7"/>
      <c r="AQ71" s="7"/>
      <c r="AR71" s="7"/>
      <c r="AS71" s="7"/>
      <c r="AT71" s="7"/>
      <c r="AU71" s="7"/>
      <c r="AV71" s="7"/>
      <c r="AW71" s="7"/>
    </row>
    <row r="72" spans="1:68" s="4" customFormat="1" ht="9.6" customHeight="1" x14ac:dyDescent="0.2">
      <c r="A72" s="96"/>
      <c r="B72" s="92"/>
      <c r="C72" s="99"/>
      <c r="D72" s="101"/>
      <c r="E72" s="101"/>
      <c r="F72" s="101"/>
      <c r="G72" s="104"/>
      <c r="H72" s="101"/>
      <c r="I72" s="92"/>
      <c r="J72" s="3" t="s">
        <v>16</v>
      </c>
      <c r="K72" s="5">
        <f t="shared" ref="K72" si="1296">SUMIF(K71,"&lt;100",K71)</f>
        <v>0</v>
      </c>
      <c r="L72" s="5">
        <f t="shared" ref="L72" si="1297">SUMIF(L71,"&lt;100",L71)</f>
        <v>0</v>
      </c>
      <c r="M72" s="5">
        <f t="shared" ref="M72" si="1298">SUMIF(M71,"&lt;100",M71)</f>
        <v>0</v>
      </c>
      <c r="N72" s="5">
        <f t="shared" ref="N72" si="1299">SUMIF(N71,"&lt;100",N71)</f>
        <v>0</v>
      </c>
      <c r="O72" s="5">
        <f t="shared" ref="O72" si="1300">SUMIF(O71,"&lt;100",O71)</f>
        <v>0</v>
      </c>
      <c r="P72" s="5">
        <f t="shared" ref="P72" si="1301">SUMIF(P71,"&lt;100",P71)</f>
        <v>0</v>
      </c>
      <c r="Q72" s="5">
        <f t="shared" ref="Q72" si="1302">SUMIF(Q71,"&lt;100",Q71)</f>
        <v>0</v>
      </c>
      <c r="R72" s="5">
        <f t="shared" ref="R72" si="1303">SUMIF(R71,"&lt;100",R71)</f>
        <v>0</v>
      </c>
      <c r="S72" s="5">
        <f t="shared" ref="S72" si="1304">SUMIF(S71,"&lt;100",S71)</f>
        <v>0</v>
      </c>
      <c r="T72" s="5">
        <f t="shared" ref="T72" si="1305">SUMIF(T71,"&lt;100",T71)</f>
        <v>0</v>
      </c>
      <c r="U72" s="5">
        <f t="shared" ref="U72" si="1306">SUMIF(U71,"&lt;100",U71)</f>
        <v>0</v>
      </c>
      <c r="V72" s="5">
        <f t="shared" ref="V72" si="1307">SUMIF(V71,"&lt;100",V71)</f>
        <v>0</v>
      </c>
      <c r="W72" s="5">
        <f t="shared" ref="W72" si="1308">SUMIF(W71,"&lt;100",W71)</f>
        <v>0</v>
      </c>
      <c r="X72" s="5">
        <f t="shared" ref="X72" si="1309">SUMIF(X71,"&lt;100",X71)</f>
        <v>0</v>
      </c>
      <c r="Y72" s="5">
        <f t="shared" ref="Y72" si="1310">SUMIF(Y71,"&lt;100",Y71)</f>
        <v>0</v>
      </c>
      <c r="Z72" s="5">
        <f t="shared" ref="Z72" si="1311">SUMIF(Z71,"&lt;100",Z71)</f>
        <v>0</v>
      </c>
      <c r="AA72" s="5">
        <f t="shared" ref="AA72" si="1312">SUMIF(AA71,"&lt;100",AA71)</f>
        <v>0</v>
      </c>
      <c r="AB72" s="5">
        <f t="shared" ref="AB72" si="1313">SUMIF(AB71,"&lt;100",AB71)</f>
        <v>0</v>
      </c>
      <c r="AC72" s="5">
        <f t="shared" ref="AC72" si="1314">SUMIF(AC71,"&lt;100",AC71)</f>
        <v>0</v>
      </c>
      <c r="AD72" s="5">
        <f t="shared" ref="AD72" si="1315">SUMIF(AD71,"&lt;100",AD71)</f>
        <v>0</v>
      </c>
      <c r="AE72" s="5">
        <f t="shared" ref="AE72" si="1316">SUMIF(AE71,"&lt;100",AE71)</f>
        <v>0</v>
      </c>
      <c r="AF72" s="5">
        <f t="shared" ref="AF72" si="1317">SUMIF(AF71,"&lt;100",AF71)</f>
        <v>0</v>
      </c>
      <c r="AG72" s="5">
        <f t="shared" ref="AG72" si="1318">SUMIF(AG71,"&lt;100",AG71)</f>
        <v>0</v>
      </c>
      <c r="AH72" s="5">
        <f t="shared" ref="AH72" si="1319">SUMIF(AH71,"&lt;100",AH71)</f>
        <v>0</v>
      </c>
      <c r="AI72" s="5">
        <f t="shared" ref="AI72" si="1320">SUMIF(AI71,"&lt;100",AI71)</f>
        <v>0</v>
      </c>
      <c r="AJ72" s="33">
        <f t="shared" ref="AJ72" si="1321">SUMIF(AJ71,"&lt;100",AJ71)</f>
        <v>0</v>
      </c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BK72" s="3"/>
      <c r="BL72" s="3"/>
      <c r="BM72" s="3"/>
      <c r="BN72" s="3"/>
      <c r="BO72" s="3"/>
      <c r="BP72" s="3"/>
    </row>
    <row r="73" spans="1:68" ht="9.6" customHeight="1" x14ac:dyDescent="0.2">
      <c r="A73" s="95"/>
      <c r="B73" s="91">
        <f t="shared" ref="B73" si="1322">SUM(C73:G75)</f>
        <v>0</v>
      </c>
      <c r="C73" s="98">
        <f t="shared" ref="C73" si="1323">LARGE(K75:AJ75,1)</f>
        <v>0</v>
      </c>
      <c r="D73" s="93">
        <f t="shared" ref="D73" si="1324">LARGE(K75:AJ75,2)</f>
        <v>0</v>
      </c>
      <c r="E73" s="93">
        <f t="shared" ref="E73" si="1325">LARGE(K75:AJ75,3)</f>
        <v>0</v>
      </c>
      <c r="F73" s="93">
        <f t="shared" ref="F73" si="1326">LARGE(K75:AJ75,4)</f>
        <v>0</v>
      </c>
      <c r="G73" s="103">
        <f t="shared" ref="G73" si="1327">LARGE(K75:AJ75,5)</f>
        <v>0</v>
      </c>
      <c r="H73" s="93">
        <f t="shared" ref="H73" si="1328">RANK(B73,$B$4:$B$300)</f>
        <v>5</v>
      </c>
      <c r="I73" s="91">
        <f t="shared" ref="I73" si="1329">COUNTIF(K75:AJ75,"&gt;0")</f>
        <v>0</v>
      </c>
      <c r="J73" s="7" t="s">
        <v>15</v>
      </c>
      <c r="AN73" s="7"/>
      <c r="AO73" s="7"/>
      <c r="AP73" s="7"/>
      <c r="AQ73" s="7"/>
      <c r="AR73" s="7"/>
      <c r="AS73" s="7"/>
      <c r="AT73" s="7"/>
      <c r="AU73" s="7"/>
      <c r="AV73" s="7"/>
      <c r="AW73" s="7"/>
    </row>
    <row r="74" spans="1:68" ht="0.6" customHeight="1" x14ac:dyDescent="0.2">
      <c r="A74" s="95"/>
      <c r="B74" s="91"/>
      <c r="C74" s="98"/>
      <c r="D74" s="93"/>
      <c r="E74" s="93"/>
      <c r="F74" s="93"/>
      <c r="G74" s="103"/>
      <c r="H74" s="93"/>
      <c r="I74" s="91"/>
      <c r="J74" s="29"/>
      <c r="K74" s="29">
        <f t="shared" ref="K74" si="1330">$K$1-K73</f>
        <v>100</v>
      </c>
      <c r="L74" s="29">
        <f t="shared" ref="L74" si="1331">$K$1-L73</f>
        <v>100</v>
      </c>
      <c r="M74" s="29">
        <f t="shared" ref="M74" si="1332">$K$1-M73</f>
        <v>100</v>
      </c>
      <c r="N74" s="29">
        <f t="shared" ref="N74" si="1333">$K$1-N73</f>
        <v>100</v>
      </c>
      <c r="O74" s="29">
        <f t="shared" ref="O74" si="1334">$K$1-O73</f>
        <v>100</v>
      </c>
      <c r="P74" s="29">
        <f t="shared" ref="P74" si="1335">$K$1-P73</f>
        <v>100</v>
      </c>
      <c r="Q74" s="29">
        <f t="shared" ref="Q74" si="1336">$K$1-Q73</f>
        <v>100</v>
      </c>
      <c r="R74" s="29">
        <f t="shared" ref="R74" si="1337">$K$1-R73</f>
        <v>100</v>
      </c>
      <c r="S74" s="29">
        <f t="shared" ref="S74" si="1338">$K$1-S73</f>
        <v>100</v>
      </c>
      <c r="T74" s="29">
        <f t="shared" ref="T74" si="1339">$K$1-T73</f>
        <v>100</v>
      </c>
      <c r="U74" s="29">
        <f t="shared" ref="U74" si="1340">$K$1-U73</f>
        <v>100</v>
      </c>
      <c r="V74" s="29">
        <f t="shared" ref="V74" si="1341">$K$1-V73</f>
        <v>100</v>
      </c>
      <c r="W74" s="29">
        <f t="shared" ref="W74" si="1342">$K$1-W73</f>
        <v>100</v>
      </c>
      <c r="X74" s="29">
        <f t="shared" ref="X74" si="1343">$K$1-X73</f>
        <v>100</v>
      </c>
      <c r="Y74" s="29">
        <f t="shared" ref="Y74" si="1344">$K$1-Y73</f>
        <v>100</v>
      </c>
      <c r="Z74" s="29">
        <f t="shared" ref="Z74" si="1345">$K$1-Z73</f>
        <v>100</v>
      </c>
      <c r="AA74" s="29">
        <f t="shared" ref="AA74" si="1346">$K$1-AA73</f>
        <v>100</v>
      </c>
      <c r="AB74" s="29">
        <f t="shared" ref="AB74" si="1347">$K$1-AB73</f>
        <v>100</v>
      </c>
      <c r="AC74" s="29">
        <f t="shared" ref="AC74" si="1348">$K$1-AC73</f>
        <v>100</v>
      </c>
      <c r="AD74" s="29">
        <f t="shared" ref="AD74" si="1349">$K$1-AD73</f>
        <v>100</v>
      </c>
      <c r="AE74" s="29">
        <f t="shared" ref="AE74" si="1350">$K$1-AE73</f>
        <v>100</v>
      </c>
      <c r="AF74" s="29">
        <f t="shared" ref="AF74" si="1351">$K$1-AF73</f>
        <v>100</v>
      </c>
      <c r="AG74" s="29">
        <f t="shared" ref="AG74" si="1352">$K$1-AG73</f>
        <v>100</v>
      </c>
      <c r="AH74" s="29">
        <f t="shared" ref="AH74" si="1353">$K$1-AH73</f>
        <v>100</v>
      </c>
      <c r="AI74" s="29">
        <f t="shared" ref="AI74" si="1354">$K$1-AI73</f>
        <v>100</v>
      </c>
      <c r="AJ74" s="32">
        <f t="shared" ref="AJ74" si="1355">$K$1-AJ73</f>
        <v>100</v>
      </c>
      <c r="AN74" s="7"/>
      <c r="AO74" s="7"/>
      <c r="AP74" s="7"/>
      <c r="AQ74" s="7"/>
      <c r="AR74" s="7"/>
      <c r="AS74" s="7"/>
      <c r="AT74" s="7"/>
      <c r="AU74" s="7"/>
      <c r="AV74" s="7"/>
      <c r="AW74" s="7"/>
    </row>
    <row r="75" spans="1:68" s="15" customFormat="1" ht="9.6" customHeight="1" x14ac:dyDescent="0.2">
      <c r="A75" s="95"/>
      <c r="B75" s="91"/>
      <c r="C75" s="98"/>
      <c r="D75" s="93"/>
      <c r="E75" s="93"/>
      <c r="F75" s="93"/>
      <c r="G75" s="103"/>
      <c r="H75" s="93"/>
      <c r="I75" s="91"/>
      <c r="J75" s="3" t="s">
        <v>16</v>
      </c>
      <c r="K75" s="5">
        <f t="shared" ref="K75" si="1356">SUMIF(K74,"&lt;100",K74)</f>
        <v>0</v>
      </c>
      <c r="L75" s="5">
        <f t="shared" ref="L75" si="1357">SUMIF(L74,"&lt;100",L74)</f>
        <v>0</v>
      </c>
      <c r="M75" s="5">
        <f t="shared" ref="M75" si="1358">SUMIF(M74,"&lt;100",M74)</f>
        <v>0</v>
      </c>
      <c r="N75" s="5">
        <f t="shared" ref="N75" si="1359">SUMIF(N74,"&lt;100",N74)</f>
        <v>0</v>
      </c>
      <c r="O75" s="5">
        <f t="shared" ref="O75" si="1360">SUMIF(O74,"&lt;100",O74)</f>
        <v>0</v>
      </c>
      <c r="P75" s="5">
        <f t="shared" ref="P75" si="1361">SUMIF(P74,"&lt;100",P74)</f>
        <v>0</v>
      </c>
      <c r="Q75" s="5">
        <f t="shared" ref="Q75" si="1362">SUMIF(Q74,"&lt;100",Q74)</f>
        <v>0</v>
      </c>
      <c r="R75" s="5">
        <f t="shared" ref="R75" si="1363">SUMIF(R74,"&lt;100",R74)</f>
        <v>0</v>
      </c>
      <c r="S75" s="5">
        <f t="shared" ref="S75" si="1364">SUMIF(S74,"&lt;100",S74)</f>
        <v>0</v>
      </c>
      <c r="T75" s="5">
        <f t="shared" ref="T75" si="1365">SUMIF(T74,"&lt;100",T74)</f>
        <v>0</v>
      </c>
      <c r="U75" s="5">
        <f t="shared" ref="U75" si="1366">SUMIF(U74,"&lt;100",U74)</f>
        <v>0</v>
      </c>
      <c r="V75" s="5">
        <f t="shared" ref="V75" si="1367">SUMIF(V74,"&lt;100",V74)</f>
        <v>0</v>
      </c>
      <c r="W75" s="5">
        <f t="shared" ref="W75" si="1368">SUMIF(W74,"&lt;100",W74)</f>
        <v>0</v>
      </c>
      <c r="X75" s="5">
        <f t="shared" ref="X75" si="1369">SUMIF(X74,"&lt;100",X74)</f>
        <v>0</v>
      </c>
      <c r="Y75" s="5">
        <f t="shared" ref="Y75" si="1370">SUMIF(Y74,"&lt;100",Y74)</f>
        <v>0</v>
      </c>
      <c r="Z75" s="5">
        <f t="shared" ref="Z75" si="1371">SUMIF(Z74,"&lt;100",Z74)</f>
        <v>0</v>
      </c>
      <c r="AA75" s="5">
        <f t="shared" ref="AA75" si="1372">SUMIF(AA74,"&lt;100",AA74)</f>
        <v>0</v>
      </c>
      <c r="AB75" s="5">
        <f t="shared" ref="AB75" si="1373">SUMIF(AB74,"&lt;100",AB74)</f>
        <v>0</v>
      </c>
      <c r="AC75" s="5">
        <f t="shared" ref="AC75" si="1374">SUMIF(AC74,"&lt;100",AC74)</f>
        <v>0</v>
      </c>
      <c r="AD75" s="5">
        <f t="shared" ref="AD75" si="1375">SUMIF(AD74,"&lt;100",AD74)</f>
        <v>0</v>
      </c>
      <c r="AE75" s="5">
        <f t="shared" ref="AE75" si="1376">SUMIF(AE74,"&lt;100",AE74)</f>
        <v>0</v>
      </c>
      <c r="AF75" s="5">
        <f t="shared" ref="AF75" si="1377">SUMIF(AF74,"&lt;100",AF74)</f>
        <v>0</v>
      </c>
      <c r="AG75" s="5">
        <f t="shared" ref="AG75" si="1378">SUMIF(AG74,"&lt;100",AG74)</f>
        <v>0</v>
      </c>
      <c r="AH75" s="5">
        <f t="shared" ref="AH75" si="1379">SUMIF(AH74,"&lt;100",AH74)</f>
        <v>0</v>
      </c>
      <c r="AI75" s="5">
        <f t="shared" ref="AI75" si="1380">SUMIF(AI74,"&lt;100",AI74)</f>
        <v>0</v>
      </c>
      <c r="AJ75" s="33">
        <f t="shared" ref="AJ75" si="1381">SUMIF(AJ74,"&lt;100",AJ74)</f>
        <v>0</v>
      </c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BK75" s="14"/>
      <c r="BL75" s="14"/>
      <c r="BM75" s="14"/>
      <c r="BN75" s="14"/>
      <c r="BO75" s="14"/>
      <c r="BP75" s="14"/>
    </row>
    <row r="76" spans="1:68" s="28" customFormat="1" ht="9.6" customHeight="1" x14ac:dyDescent="0.2">
      <c r="A76" s="94"/>
      <c r="B76" s="90">
        <f t="shared" ref="B76" si="1382">SUM(C76:G78)</f>
        <v>0</v>
      </c>
      <c r="C76" s="97">
        <f t="shared" ref="C76" si="1383">LARGE(K78:AJ78,1)</f>
        <v>0</v>
      </c>
      <c r="D76" s="100">
        <f t="shared" ref="D76" si="1384">LARGE(K78:AJ78,2)</f>
        <v>0</v>
      </c>
      <c r="E76" s="100">
        <f t="shared" ref="E76" si="1385">LARGE(K78:AJ78,3)</f>
        <v>0</v>
      </c>
      <c r="F76" s="100">
        <f t="shared" ref="F76" si="1386">LARGE(K78:AJ78,4)</f>
        <v>0</v>
      </c>
      <c r="G76" s="102">
        <f t="shared" ref="G76" si="1387">LARGE(K78:AJ78,5)</f>
        <v>0</v>
      </c>
      <c r="H76" s="100">
        <f t="shared" ref="H76" si="1388">RANK(B76,$B$4:$B$300)</f>
        <v>5</v>
      </c>
      <c r="I76" s="90">
        <f t="shared" ref="I76" si="1389">COUNTIF(K78:AJ78,"&gt;0")</f>
        <v>0</v>
      </c>
      <c r="J76" s="7" t="s">
        <v>15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25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BK76" s="10"/>
      <c r="BL76" s="10"/>
      <c r="BM76" s="10"/>
      <c r="BN76" s="10"/>
      <c r="BO76" s="10"/>
      <c r="BP76" s="10"/>
    </row>
    <row r="77" spans="1:68" ht="0.6" customHeight="1" x14ac:dyDescent="0.2">
      <c r="A77" s="95"/>
      <c r="B77" s="91"/>
      <c r="C77" s="98"/>
      <c r="D77" s="93"/>
      <c r="E77" s="93"/>
      <c r="F77" s="93"/>
      <c r="G77" s="103"/>
      <c r="H77" s="93"/>
      <c r="I77" s="91"/>
      <c r="J77" s="29"/>
      <c r="K77" s="29">
        <f t="shared" ref="K77" si="1390">$K$1-K76</f>
        <v>100</v>
      </c>
      <c r="L77" s="29">
        <f t="shared" ref="L77" si="1391">$K$1-L76</f>
        <v>100</v>
      </c>
      <c r="M77" s="29">
        <f t="shared" ref="M77" si="1392">$K$1-M76</f>
        <v>100</v>
      </c>
      <c r="N77" s="29">
        <f t="shared" ref="N77" si="1393">$K$1-N76</f>
        <v>100</v>
      </c>
      <c r="O77" s="29">
        <f t="shared" ref="O77" si="1394">$K$1-O76</f>
        <v>100</v>
      </c>
      <c r="P77" s="29">
        <f t="shared" ref="P77" si="1395">$K$1-P76</f>
        <v>100</v>
      </c>
      <c r="Q77" s="29">
        <f t="shared" ref="Q77" si="1396">$K$1-Q76</f>
        <v>100</v>
      </c>
      <c r="R77" s="29">
        <f t="shared" ref="R77" si="1397">$K$1-R76</f>
        <v>100</v>
      </c>
      <c r="S77" s="29">
        <f t="shared" ref="S77" si="1398">$K$1-S76</f>
        <v>100</v>
      </c>
      <c r="T77" s="29">
        <f t="shared" ref="T77" si="1399">$K$1-T76</f>
        <v>100</v>
      </c>
      <c r="U77" s="29">
        <f t="shared" ref="U77" si="1400">$K$1-U76</f>
        <v>100</v>
      </c>
      <c r="V77" s="29">
        <f t="shared" ref="V77" si="1401">$K$1-V76</f>
        <v>100</v>
      </c>
      <c r="W77" s="29">
        <f t="shared" ref="W77" si="1402">$K$1-W76</f>
        <v>100</v>
      </c>
      <c r="X77" s="29">
        <f t="shared" ref="X77" si="1403">$K$1-X76</f>
        <v>100</v>
      </c>
      <c r="Y77" s="29">
        <f t="shared" ref="Y77" si="1404">$K$1-Y76</f>
        <v>100</v>
      </c>
      <c r="Z77" s="29">
        <f t="shared" ref="Z77" si="1405">$K$1-Z76</f>
        <v>100</v>
      </c>
      <c r="AA77" s="29">
        <f t="shared" ref="AA77" si="1406">$K$1-AA76</f>
        <v>100</v>
      </c>
      <c r="AB77" s="29">
        <f t="shared" ref="AB77" si="1407">$K$1-AB76</f>
        <v>100</v>
      </c>
      <c r="AC77" s="29">
        <f t="shared" ref="AC77" si="1408">$K$1-AC76</f>
        <v>100</v>
      </c>
      <c r="AD77" s="29">
        <f t="shared" ref="AD77" si="1409">$K$1-AD76</f>
        <v>100</v>
      </c>
      <c r="AE77" s="29">
        <f t="shared" ref="AE77" si="1410">$K$1-AE76</f>
        <v>100</v>
      </c>
      <c r="AF77" s="29">
        <f t="shared" ref="AF77" si="1411">$K$1-AF76</f>
        <v>100</v>
      </c>
      <c r="AG77" s="29">
        <f t="shared" ref="AG77" si="1412">$K$1-AG76</f>
        <v>100</v>
      </c>
      <c r="AH77" s="29">
        <f t="shared" ref="AH77" si="1413">$K$1-AH76</f>
        <v>100</v>
      </c>
      <c r="AI77" s="29">
        <f t="shared" ref="AI77" si="1414">$K$1-AI76</f>
        <v>100</v>
      </c>
      <c r="AJ77" s="32">
        <f t="shared" ref="AJ77" si="1415">$K$1-AJ76</f>
        <v>100</v>
      </c>
      <c r="AN77" s="7"/>
      <c r="AO77" s="7"/>
      <c r="AP77" s="7"/>
      <c r="AQ77" s="7"/>
      <c r="AR77" s="7"/>
      <c r="AS77" s="7"/>
      <c r="AT77" s="7"/>
      <c r="AU77" s="7"/>
      <c r="AV77" s="7"/>
      <c r="AW77" s="7"/>
    </row>
    <row r="78" spans="1:68" s="4" customFormat="1" ht="9.6" customHeight="1" x14ac:dyDescent="0.2">
      <c r="A78" s="96"/>
      <c r="B78" s="92"/>
      <c r="C78" s="99"/>
      <c r="D78" s="101"/>
      <c r="E78" s="101"/>
      <c r="F78" s="101"/>
      <c r="G78" s="104"/>
      <c r="H78" s="101"/>
      <c r="I78" s="92"/>
      <c r="J78" s="3" t="s">
        <v>16</v>
      </c>
      <c r="K78" s="5">
        <f t="shared" ref="K78" si="1416">SUMIF(K77,"&lt;100",K77)</f>
        <v>0</v>
      </c>
      <c r="L78" s="5">
        <f t="shared" ref="L78" si="1417">SUMIF(L77,"&lt;100",L77)</f>
        <v>0</v>
      </c>
      <c r="M78" s="5">
        <f t="shared" ref="M78" si="1418">SUMIF(M77,"&lt;100",M77)</f>
        <v>0</v>
      </c>
      <c r="N78" s="5">
        <f t="shared" ref="N78" si="1419">SUMIF(N77,"&lt;100",N77)</f>
        <v>0</v>
      </c>
      <c r="O78" s="5">
        <f t="shared" ref="O78" si="1420">SUMIF(O77,"&lt;100",O77)</f>
        <v>0</v>
      </c>
      <c r="P78" s="5">
        <f t="shared" ref="P78" si="1421">SUMIF(P77,"&lt;100",P77)</f>
        <v>0</v>
      </c>
      <c r="Q78" s="5">
        <f t="shared" ref="Q78" si="1422">SUMIF(Q77,"&lt;100",Q77)</f>
        <v>0</v>
      </c>
      <c r="R78" s="5">
        <f t="shared" ref="R78" si="1423">SUMIF(R77,"&lt;100",R77)</f>
        <v>0</v>
      </c>
      <c r="S78" s="5">
        <f t="shared" ref="S78" si="1424">SUMIF(S77,"&lt;100",S77)</f>
        <v>0</v>
      </c>
      <c r="T78" s="5">
        <f t="shared" ref="T78" si="1425">SUMIF(T77,"&lt;100",T77)</f>
        <v>0</v>
      </c>
      <c r="U78" s="5">
        <f t="shared" ref="U78" si="1426">SUMIF(U77,"&lt;100",U77)</f>
        <v>0</v>
      </c>
      <c r="V78" s="5">
        <f t="shared" ref="V78" si="1427">SUMIF(V77,"&lt;100",V77)</f>
        <v>0</v>
      </c>
      <c r="W78" s="5">
        <f t="shared" ref="W78" si="1428">SUMIF(W77,"&lt;100",W77)</f>
        <v>0</v>
      </c>
      <c r="X78" s="5">
        <f t="shared" ref="X78" si="1429">SUMIF(X77,"&lt;100",X77)</f>
        <v>0</v>
      </c>
      <c r="Y78" s="5">
        <f t="shared" ref="Y78" si="1430">SUMIF(Y77,"&lt;100",Y77)</f>
        <v>0</v>
      </c>
      <c r="Z78" s="5">
        <f t="shared" ref="Z78" si="1431">SUMIF(Z77,"&lt;100",Z77)</f>
        <v>0</v>
      </c>
      <c r="AA78" s="5">
        <f t="shared" ref="AA78" si="1432">SUMIF(AA77,"&lt;100",AA77)</f>
        <v>0</v>
      </c>
      <c r="AB78" s="5">
        <f t="shared" ref="AB78" si="1433">SUMIF(AB77,"&lt;100",AB77)</f>
        <v>0</v>
      </c>
      <c r="AC78" s="5">
        <f t="shared" ref="AC78" si="1434">SUMIF(AC77,"&lt;100",AC77)</f>
        <v>0</v>
      </c>
      <c r="AD78" s="5">
        <f t="shared" ref="AD78" si="1435">SUMIF(AD77,"&lt;100",AD77)</f>
        <v>0</v>
      </c>
      <c r="AE78" s="5">
        <f t="shared" ref="AE78" si="1436">SUMIF(AE77,"&lt;100",AE77)</f>
        <v>0</v>
      </c>
      <c r="AF78" s="5">
        <f t="shared" ref="AF78" si="1437">SUMIF(AF77,"&lt;100",AF77)</f>
        <v>0</v>
      </c>
      <c r="AG78" s="5">
        <f t="shared" ref="AG78" si="1438">SUMIF(AG77,"&lt;100",AG77)</f>
        <v>0</v>
      </c>
      <c r="AH78" s="5">
        <f t="shared" ref="AH78" si="1439">SUMIF(AH77,"&lt;100",AH77)</f>
        <v>0</v>
      </c>
      <c r="AI78" s="5">
        <f t="shared" ref="AI78" si="1440">SUMIF(AI77,"&lt;100",AI77)</f>
        <v>0</v>
      </c>
      <c r="AJ78" s="33">
        <f t="shared" ref="AJ78" si="1441">SUMIF(AJ77,"&lt;100",AJ77)</f>
        <v>0</v>
      </c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BK78" s="3"/>
      <c r="BL78" s="3"/>
      <c r="BM78" s="3"/>
      <c r="BN78" s="3"/>
      <c r="BO78" s="3"/>
      <c r="BP78" s="3"/>
    </row>
    <row r="79" spans="1:68" ht="9.6" customHeight="1" x14ac:dyDescent="0.2">
      <c r="A79" s="95"/>
      <c r="B79" s="91">
        <f t="shared" ref="B79" si="1442">SUM(C79:G81)</f>
        <v>0</v>
      </c>
      <c r="C79" s="98">
        <f t="shared" ref="C79" si="1443">LARGE(K81:AJ81,1)</f>
        <v>0</v>
      </c>
      <c r="D79" s="93">
        <f t="shared" ref="D79" si="1444">LARGE(K81:AJ81,2)</f>
        <v>0</v>
      </c>
      <c r="E79" s="93">
        <f t="shared" ref="E79" si="1445">LARGE(K81:AJ81,3)</f>
        <v>0</v>
      </c>
      <c r="F79" s="93">
        <f t="shared" ref="F79" si="1446">LARGE(K81:AJ81,4)</f>
        <v>0</v>
      </c>
      <c r="G79" s="103">
        <f t="shared" ref="G79" si="1447">LARGE(K81:AJ81,5)</f>
        <v>0</v>
      </c>
      <c r="H79" s="93">
        <f t="shared" ref="H79" si="1448">RANK(B79,$B$4:$B$300)</f>
        <v>5</v>
      </c>
      <c r="I79" s="91">
        <f t="shared" ref="I79" si="1449">COUNTIF(K81:AJ81,"&gt;0")</f>
        <v>0</v>
      </c>
      <c r="J79" s="7" t="s">
        <v>15</v>
      </c>
      <c r="AN79" s="7"/>
      <c r="AO79" s="7"/>
      <c r="AP79" s="7"/>
      <c r="AQ79" s="7"/>
      <c r="AR79" s="7"/>
      <c r="AS79" s="7"/>
      <c r="AT79" s="7"/>
      <c r="AU79" s="7"/>
      <c r="AV79" s="7"/>
      <c r="AW79" s="7"/>
    </row>
    <row r="80" spans="1:68" ht="0.6" customHeight="1" x14ac:dyDescent="0.2">
      <c r="A80" s="95"/>
      <c r="B80" s="91"/>
      <c r="C80" s="98"/>
      <c r="D80" s="93"/>
      <c r="E80" s="93"/>
      <c r="F80" s="93"/>
      <c r="G80" s="103"/>
      <c r="H80" s="93"/>
      <c r="I80" s="91"/>
      <c r="J80" s="29"/>
      <c r="K80" s="29">
        <f t="shared" ref="K80" si="1450">$K$1-K79</f>
        <v>100</v>
      </c>
      <c r="L80" s="29">
        <f t="shared" ref="L80" si="1451">$K$1-L79</f>
        <v>100</v>
      </c>
      <c r="M80" s="29">
        <f t="shared" ref="M80" si="1452">$K$1-M79</f>
        <v>100</v>
      </c>
      <c r="N80" s="29">
        <f t="shared" ref="N80" si="1453">$K$1-N79</f>
        <v>100</v>
      </c>
      <c r="O80" s="29">
        <f t="shared" ref="O80" si="1454">$K$1-O79</f>
        <v>100</v>
      </c>
      <c r="P80" s="29">
        <f t="shared" ref="P80" si="1455">$K$1-P79</f>
        <v>100</v>
      </c>
      <c r="Q80" s="29">
        <f t="shared" ref="Q80" si="1456">$K$1-Q79</f>
        <v>100</v>
      </c>
      <c r="R80" s="29">
        <f t="shared" ref="R80" si="1457">$K$1-R79</f>
        <v>100</v>
      </c>
      <c r="S80" s="29">
        <f t="shared" ref="S80" si="1458">$K$1-S79</f>
        <v>100</v>
      </c>
      <c r="T80" s="29">
        <f t="shared" ref="T80" si="1459">$K$1-T79</f>
        <v>100</v>
      </c>
      <c r="U80" s="29">
        <f t="shared" ref="U80" si="1460">$K$1-U79</f>
        <v>100</v>
      </c>
      <c r="V80" s="29">
        <f t="shared" ref="V80" si="1461">$K$1-V79</f>
        <v>100</v>
      </c>
      <c r="W80" s="29">
        <f t="shared" ref="W80" si="1462">$K$1-W79</f>
        <v>100</v>
      </c>
      <c r="X80" s="29">
        <f t="shared" ref="X80" si="1463">$K$1-X79</f>
        <v>100</v>
      </c>
      <c r="Y80" s="29">
        <f t="shared" ref="Y80" si="1464">$K$1-Y79</f>
        <v>100</v>
      </c>
      <c r="Z80" s="29">
        <f t="shared" ref="Z80" si="1465">$K$1-Z79</f>
        <v>100</v>
      </c>
      <c r="AA80" s="29">
        <f t="shared" ref="AA80" si="1466">$K$1-AA79</f>
        <v>100</v>
      </c>
      <c r="AB80" s="29">
        <f t="shared" ref="AB80" si="1467">$K$1-AB79</f>
        <v>100</v>
      </c>
      <c r="AC80" s="29">
        <f t="shared" ref="AC80" si="1468">$K$1-AC79</f>
        <v>100</v>
      </c>
      <c r="AD80" s="29">
        <f t="shared" ref="AD80" si="1469">$K$1-AD79</f>
        <v>100</v>
      </c>
      <c r="AE80" s="29">
        <f t="shared" ref="AE80" si="1470">$K$1-AE79</f>
        <v>100</v>
      </c>
      <c r="AF80" s="29">
        <f t="shared" ref="AF80" si="1471">$K$1-AF79</f>
        <v>100</v>
      </c>
      <c r="AG80" s="29">
        <f t="shared" ref="AG80" si="1472">$K$1-AG79</f>
        <v>100</v>
      </c>
      <c r="AH80" s="29">
        <f t="shared" ref="AH80" si="1473">$K$1-AH79</f>
        <v>100</v>
      </c>
      <c r="AI80" s="29">
        <f t="shared" ref="AI80" si="1474">$K$1-AI79</f>
        <v>100</v>
      </c>
      <c r="AJ80" s="32">
        <f t="shared" ref="AJ80" si="1475">$K$1-AJ79</f>
        <v>100</v>
      </c>
      <c r="AN80" s="7"/>
      <c r="AO80" s="7"/>
      <c r="AP80" s="7"/>
      <c r="AQ80" s="7"/>
      <c r="AR80" s="7"/>
      <c r="AS80" s="7"/>
      <c r="AT80" s="7"/>
      <c r="AU80" s="7"/>
      <c r="AV80" s="7"/>
      <c r="AW80" s="7"/>
    </row>
    <row r="81" spans="1:68" s="15" customFormat="1" ht="9.6" customHeight="1" x14ac:dyDescent="0.2">
      <c r="A81" s="95"/>
      <c r="B81" s="91"/>
      <c r="C81" s="98"/>
      <c r="D81" s="93"/>
      <c r="E81" s="93"/>
      <c r="F81" s="93"/>
      <c r="G81" s="103"/>
      <c r="H81" s="93"/>
      <c r="I81" s="91"/>
      <c r="J81" s="3" t="s">
        <v>16</v>
      </c>
      <c r="K81" s="5">
        <f t="shared" ref="K81" si="1476">SUMIF(K80,"&lt;100",K80)</f>
        <v>0</v>
      </c>
      <c r="L81" s="5">
        <f t="shared" ref="L81" si="1477">SUMIF(L80,"&lt;100",L80)</f>
        <v>0</v>
      </c>
      <c r="M81" s="5">
        <f t="shared" ref="M81" si="1478">SUMIF(M80,"&lt;100",M80)</f>
        <v>0</v>
      </c>
      <c r="N81" s="5">
        <f t="shared" ref="N81" si="1479">SUMIF(N80,"&lt;100",N80)</f>
        <v>0</v>
      </c>
      <c r="O81" s="5">
        <f t="shared" ref="O81" si="1480">SUMIF(O80,"&lt;100",O80)</f>
        <v>0</v>
      </c>
      <c r="P81" s="5">
        <f t="shared" ref="P81" si="1481">SUMIF(P80,"&lt;100",P80)</f>
        <v>0</v>
      </c>
      <c r="Q81" s="5">
        <f t="shared" ref="Q81" si="1482">SUMIF(Q80,"&lt;100",Q80)</f>
        <v>0</v>
      </c>
      <c r="R81" s="5">
        <f t="shared" ref="R81" si="1483">SUMIF(R80,"&lt;100",R80)</f>
        <v>0</v>
      </c>
      <c r="S81" s="5">
        <f t="shared" ref="S81" si="1484">SUMIF(S80,"&lt;100",S80)</f>
        <v>0</v>
      </c>
      <c r="T81" s="5">
        <f t="shared" ref="T81" si="1485">SUMIF(T80,"&lt;100",T80)</f>
        <v>0</v>
      </c>
      <c r="U81" s="5">
        <f t="shared" ref="U81" si="1486">SUMIF(U80,"&lt;100",U80)</f>
        <v>0</v>
      </c>
      <c r="V81" s="5">
        <f t="shared" ref="V81" si="1487">SUMIF(V80,"&lt;100",V80)</f>
        <v>0</v>
      </c>
      <c r="W81" s="5">
        <f t="shared" ref="W81" si="1488">SUMIF(W80,"&lt;100",W80)</f>
        <v>0</v>
      </c>
      <c r="X81" s="5">
        <f t="shared" ref="X81" si="1489">SUMIF(X80,"&lt;100",X80)</f>
        <v>0</v>
      </c>
      <c r="Y81" s="5">
        <f t="shared" ref="Y81" si="1490">SUMIF(Y80,"&lt;100",Y80)</f>
        <v>0</v>
      </c>
      <c r="Z81" s="5">
        <f t="shared" ref="Z81" si="1491">SUMIF(Z80,"&lt;100",Z80)</f>
        <v>0</v>
      </c>
      <c r="AA81" s="5">
        <f t="shared" ref="AA81" si="1492">SUMIF(AA80,"&lt;100",AA80)</f>
        <v>0</v>
      </c>
      <c r="AB81" s="5">
        <f t="shared" ref="AB81" si="1493">SUMIF(AB80,"&lt;100",AB80)</f>
        <v>0</v>
      </c>
      <c r="AC81" s="5">
        <f t="shared" ref="AC81" si="1494">SUMIF(AC80,"&lt;100",AC80)</f>
        <v>0</v>
      </c>
      <c r="AD81" s="5">
        <f t="shared" ref="AD81" si="1495">SUMIF(AD80,"&lt;100",AD80)</f>
        <v>0</v>
      </c>
      <c r="AE81" s="5">
        <f t="shared" ref="AE81" si="1496">SUMIF(AE80,"&lt;100",AE80)</f>
        <v>0</v>
      </c>
      <c r="AF81" s="5">
        <f t="shared" ref="AF81" si="1497">SUMIF(AF80,"&lt;100",AF80)</f>
        <v>0</v>
      </c>
      <c r="AG81" s="5">
        <f t="shared" ref="AG81" si="1498">SUMIF(AG80,"&lt;100",AG80)</f>
        <v>0</v>
      </c>
      <c r="AH81" s="5">
        <f t="shared" ref="AH81" si="1499">SUMIF(AH80,"&lt;100",AH80)</f>
        <v>0</v>
      </c>
      <c r="AI81" s="5">
        <f t="shared" ref="AI81" si="1500">SUMIF(AI80,"&lt;100",AI80)</f>
        <v>0</v>
      </c>
      <c r="AJ81" s="33">
        <f t="shared" ref="AJ81" si="1501">SUMIF(AJ80,"&lt;100",AJ80)</f>
        <v>0</v>
      </c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BK81" s="14"/>
      <c r="BL81" s="14"/>
      <c r="BM81" s="14"/>
      <c r="BN81" s="14"/>
      <c r="BO81" s="14"/>
      <c r="BP81" s="14"/>
    </row>
    <row r="82" spans="1:68" s="28" customFormat="1" ht="9.6" customHeight="1" x14ac:dyDescent="0.2">
      <c r="A82" s="94"/>
      <c r="B82" s="90">
        <f t="shared" ref="B82" si="1502">SUM(C82:G84)</f>
        <v>0</v>
      </c>
      <c r="C82" s="97">
        <f t="shared" ref="C82" si="1503">LARGE(K84:AJ84,1)</f>
        <v>0</v>
      </c>
      <c r="D82" s="100">
        <f t="shared" ref="D82" si="1504">LARGE(K84:AJ84,2)</f>
        <v>0</v>
      </c>
      <c r="E82" s="100">
        <f t="shared" ref="E82" si="1505">LARGE(K84:AJ84,3)</f>
        <v>0</v>
      </c>
      <c r="F82" s="100">
        <f t="shared" ref="F82" si="1506">LARGE(K84:AJ84,4)</f>
        <v>0</v>
      </c>
      <c r="G82" s="102">
        <f t="shared" ref="G82" si="1507">LARGE(K84:AJ84,5)</f>
        <v>0</v>
      </c>
      <c r="H82" s="100">
        <f t="shared" ref="H82" si="1508">RANK(B82,$B$4:$B$300)</f>
        <v>5</v>
      </c>
      <c r="I82" s="90">
        <f t="shared" ref="I82" si="1509">COUNTIF(K84:AJ84,"&gt;0")</f>
        <v>0</v>
      </c>
      <c r="J82" s="7" t="s">
        <v>15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25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BK82" s="10"/>
      <c r="BL82" s="10"/>
      <c r="BM82" s="10"/>
      <c r="BN82" s="10"/>
      <c r="BO82" s="10"/>
      <c r="BP82" s="10"/>
    </row>
    <row r="83" spans="1:68" ht="0.6" customHeight="1" x14ac:dyDescent="0.2">
      <c r="A83" s="95"/>
      <c r="B83" s="91"/>
      <c r="C83" s="98"/>
      <c r="D83" s="93"/>
      <c r="E83" s="93"/>
      <c r="F83" s="93"/>
      <c r="G83" s="103"/>
      <c r="H83" s="93"/>
      <c r="I83" s="91"/>
      <c r="J83" s="29"/>
      <c r="K83" s="29">
        <f t="shared" ref="K83" si="1510">$K$1-K82</f>
        <v>100</v>
      </c>
      <c r="L83" s="29">
        <f t="shared" ref="L83" si="1511">$K$1-L82</f>
        <v>100</v>
      </c>
      <c r="M83" s="29">
        <f t="shared" ref="M83" si="1512">$K$1-M82</f>
        <v>100</v>
      </c>
      <c r="N83" s="29">
        <f t="shared" ref="N83" si="1513">$K$1-N82</f>
        <v>100</v>
      </c>
      <c r="O83" s="29">
        <f t="shared" ref="O83" si="1514">$K$1-O82</f>
        <v>100</v>
      </c>
      <c r="P83" s="29">
        <f t="shared" ref="P83" si="1515">$K$1-P82</f>
        <v>100</v>
      </c>
      <c r="Q83" s="29">
        <f t="shared" ref="Q83" si="1516">$K$1-Q82</f>
        <v>100</v>
      </c>
      <c r="R83" s="29">
        <f t="shared" ref="R83" si="1517">$K$1-R82</f>
        <v>100</v>
      </c>
      <c r="S83" s="29">
        <f t="shared" ref="S83" si="1518">$K$1-S82</f>
        <v>100</v>
      </c>
      <c r="T83" s="29">
        <f t="shared" ref="T83" si="1519">$K$1-T82</f>
        <v>100</v>
      </c>
      <c r="U83" s="29">
        <f t="shared" ref="U83" si="1520">$K$1-U82</f>
        <v>100</v>
      </c>
      <c r="V83" s="29">
        <f t="shared" ref="V83" si="1521">$K$1-V82</f>
        <v>100</v>
      </c>
      <c r="W83" s="29">
        <f t="shared" ref="W83" si="1522">$K$1-W82</f>
        <v>100</v>
      </c>
      <c r="X83" s="29">
        <f t="shared" ref="X83" si="1523">$K$1-X82</f>
        <v>100</v>
      </c>
      <c r="Y83" s="29">
        <f t="shared" ref="Y83" si="1524">$K$1-Y82</f>
        <v>100</v>
      </c>
      <c r="Z83" s="29">
        <f t="shared" ref="Z83" si="1525">$K$1-Z82</f>
        <v>100</v>
      </c>
      <c r="AA83" s="29">
        <f t="shared" ref="AA83" si="1526">$K$1-AA82</f>
        <v>100</v>
      </c>
      <c r="AB83" s="29">
        <f t="shared" ref="AB83" si="1527">$K$1-AB82</f>
        <v>100</v>
      </c>
      <c r="AC83" s="29">
        <f t="shared" ref="AC83" si="1528">$K$1-AC82</f>
        <v>100</v>
      </c>
      <c r="AD83" s="29">
        <f t="shared" ref="AD83" si="1529">$K$1-AD82</f>
        <v>100</v>
      </c>
      <c r="AE83" s="29">
        <f t="shared" ref="AE83" si="1530">$K$1-AE82</f>
        <v>100</v>
      </c>
      <c r="AF83" s="29">
        <f t="shared" ref="AF83" si="1531">$K$1-AF82</f>
        <v>100</v>
      </c>
      <c r="AG83" s="29">
        <f t="shared" ref="AG83" si="1532">$K$1-AG82</f>
        <v>100</v>
      </c>
      <c r="AH83" s="29">
        <f t="shared" ref="AH83" si="1533">$K$1-AH82</f>
        <v>100</v>
      </c>
      <c r="AI83" s="29">
        <f t="shared" ref="AI83" si="1534">$K$1-AI82</f>
        <v>100</v>
      </c>
      <c r="AJ83" s="32">
        <f t="shared" ref="AJ83" si="1535">$K$1-AJ82</f>
        <v>100</v>
      </c>
      <c r="AN83" s="7"/>
      <c r="AO83" s="7"/>
      <c r="AP83" s="7"/>
      <c r="AQ83" s="7"/>
      <c r="AR83" s="7"/>
      <c r="AS83" s="7"/>
      <c r="AT83" s="7"/>
      <c r="AU83" s="7"/>
      <c r="AV83" s="7"/>
      <c r="AW83" s="7"/>
    </row>
    <row r="84" spans="1:68" s="4" customFormat="1" ht="9.6" customHeight="1" x14ac:dyDescent="0.2">
      <c r="A84" s="96"/>
      <c r="B84" s="92"/>
      <c r="C84" s="99"/>
      <c r="D84" s="101"/>
      <c r="E84" s="101"/>
      <c r="F84" s="101"/>
      <c r="G84" s="104"/>
      <c r="H84" s="101"/>
      <c r="I84" s="92"/>
      <c r="J84" s="3" t="s">
        <v>16</v>
      </c>
      <c r="K84" s="5">
        <f t="shared" ref="K84" si="1536">SUMIF(K83,"&lt;100",K83)</f>
        <v>0</v>
      </c>
      <c r="L84" s="5">
        <f t="shared" ref="L84" si="1537">SUMIF(L83,"&lt;100",L83)</f>
        <v>0</v>
      </c>
      <c r="M84" s="5">
        <f t="shared" ref="M84" si="1538">SUMIF(M83,"&lt;100",M83)</f>
        <v>0</v>
      </c>
      <c r="N84" s="5">
        <f t="shared" ref="N84" si="1539">SUMIF(N83,"&lt;100",N83)</f>
        <v>0</v>
      </c>
      <c r="O84" s="5">
        <f t="shared" ref="O84" si="1540">SUMIF(O83,"&lt;100",O83)</f>
        <v>0</v>
      </c>
      <c r="P84" s="5">
        <f t="shared" ref="P84" si="1541">SUMIF(P83,"&lt;100",P83)</f>
        <v>0</v>
      </c>
      <c r="Q84" s="5">
        <f t="shared" ref="Q84" si="1542">SUMIF(Q83,"&lt;100",Q83)</f>
        <v>0</v>
      </c>
      <c r="R84" s="5">
        <f t="shared" ref="R84" si="1543">SUMIF(R83,"&lt;100",R83)</f>
        <v>0</v>
      </c>
      <c r="S84" s="5">
        <f t="shared" ref="S84" si="1544">SUMIF(S83,"&lt;100",S83)</f>
        <v>0</v>
      </c>
      <c r="T84" s="5">
        <f t="shared" ref="T84" si="1545">SUMIF(T83,"&lt;100",T83)</f>
        <v>0</v>
      </c>
      <c r="U84" s="5">
        <f t="shared" ref="U84" si="1546">SUMIF(U83,"&lt;100",U83)</f>
        <v>0</v>
      </c>
      <c r="V84" s="5">
        <f t="shared" ref="V84" si="1547">SUMIF(V83,"&lt;100",V83)</f>
        <v>0</v>
      </c>
      <c r="W84" s="5">
        <f t="shared" ref="W84" si="1548">SUMIF(W83,"&lt;100",W83)</f>
        <v>0</v>
      </c>
      <c r="X84" s="5">
        <f t="shared" ref="X84" si="1549">SUMIF(X83,"&lt;100",X83)</f>
        <v>0</v>
      </c>
      <c r="Y84" s="5">
        <f t="shared" ref="Y84" si="1550">SUMIF(Y83,"&lt;100",Y83)</f>
        <v>0</v>
      </c>
      <c r="Z84" s="5">
        <f t="shared" ref="Z84" si="1551">SUMIF(Z83,"&lt;100",Z83)</f>
        <v>0</v>
      </c>
      <c r="AA84" s="5">
        <f t="shared" ref="AA84" si="1552">SUMIF(AA83,"&lt;100",AA83)</f>
        <v>0</v>
      </c>
      <c r="AB84" s="5">
        <f t="shared" ref="AB84" si="1553">SUMIF(AB83,"&lt;100",AB83)</f>
        <v>0</v>
      </c>
      <c r="AC84" s="5">
        <f t="shared" ref="AC84" si="1554">SUMIF(AC83,"&lt;100",AC83)</f>
        <v>0</v>
      </c>
      <c r="AD84" s="5">
        <f t="shared" ref="AD84" si="1555">SUMIF(AD83,"&lt;100",AD83)</f>
        <v>0</v>
      </c>
      <c r="AE84" s="5">
        <f t="shared" ref="AE84" si="1556">SUMIF(AE83,"&lt;100",AE83)</f>
        <v>0</v>
      </c>
      <c r="AF84" s="5">
        <f t="shared" ref="AF84" si="1557">SUMIF(AF83,"&lt;100",AF83)</f>
        <v>0</v>
      </c>
      <c r="AG84" s="5">
        <f t="shared" ref="AG84" si="1558">SUMIF(AG83,"&lt;100",AG83)</f>
        <v>0</v>
      </c>
      <c r="AH84" s="5">
        <f t="shared" ref="AH84" si="1559">SUMIF(AH83,"&lt;100",AH83)</f>
        <v>0</v>
      </c>
      <c r="AI84" s="5">
        <f t="shared" ref="AI84" si="1560">SUMIF(AI83,"&lt;100",AI83)</f>
        <v>0</v>
      </c>
      <c r="AJ84" s="33">
        <f t="shared" ref="AJ84" si="1561">SUMIF(AJ83,"&lt;100",AJ83)</f>
        <v>0</v>
      </c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BK84" s="3"/>
      <c r="BL84" s="3"/>
      <c r="BM84" s="3"/>
      <c r="BN84" s="3"/>
      <c r="BO84" s="3"/>
      <c r="BP84" s="3"/>
    </row>
    <row r="85" spans="1:68" ht="9.6" customHeight="1" x14ac:dyDescent="0.2">
      <c r="A85" s="95"/>
      <c r="B85" s="91">
        <f t="shared" ref="B85" si="1562">SUM(C85:G87)</f>
        <v>0</v>
      </c>
      <c r="C85" s="98">
        <f t="shared" ref="C85" si="1563">LARGE(K87:AJ87,1)</f>
        <v>0</v>
      </c>
      <c r="D85" s="93">
        <f t="shared" ref="D85" si="1564">LARGE(K87:AJ87,2)</f>
        <v>0</v>
      </c>
      <c r="E85" s="93">
        <f t="shared" ref="E85" si="1565">LARGE(K87:AJ87,3)</f>
        <v>0</v>
      </c>
      <c r="F85" s="93">
        <f t="shared" ref="F85" si="1566">LARGE(K87:AJ87,4)</f>
        <v>0</v>
      </c>
      <c r="G85" s="103">
        <f t="shared" ref="G85" si="1567">LARGE(K87:AJ87,5)</f>
        <v>0</v>
      </c>
      <c r="H85" s="93">
        <f t="shared" ref="H85" si="1568">RANK(B85,$B$4:$B$300)</f>
        <v>5</v>
      </c>
      <c r="I85" s="91">
        <f t="shared" ref="I85" si="1569">COUNTIF(K87:AJ87,"&gt;0")</f>
        <v>0</v>
      </c>
      <c r="J85" s="7" t="s">
        <v>15</v>
      </c>
      <c r="AN85" s="7"/>
      <c r="AO85" s="7"/>
      <c r="AP85" s="7"/>
      <c r="AQ85" s="7"/>
      <c r="AR85" s="7"/>
      <c r="AS85" s="7"/>
      <c r="AT85" s="7"/>
      <c r="AU85" s="7"/>
      <c r="AV85" s="7"/>
      <c r="AW85" s="7"/>
    </row>
    <row r="86" spans="1:68" ht="0.6" customHeight="1" x14ac:dyDescent="0.2">
      <c r="A86" s="95"/>
      <c r="B86" s="91"/>
      <c r="C86" s="98"/>
      <c r="D86" s="93"/>
      <c r="E86" s="93"/>
      <c r="F86" s="93"/>
      <c r="G86" s="103"/>
      <c r="H86" s="93"/>
      <c r="I86" s="91"/>
      <c r="J86" s="29"/>
      <c r="K86" s="29">
        <f t="shared" ref="K86" si="1570">$K$1-K85</f>
        <v>100</v>
      </c>
      <c r="L86" s="29">
        <f t="shared" ref="L86" si="1571">$K$1-L85</f>
        <v>100</v>
      </c>
      <c r="M86" s="29">
        <f t="shared" ref="M86" si="1572">$K$1-M85</f>
        <v>100</v>
      </c>
      <c r="N86" s="29">
        <f t="shared" ref="N86" si="1573">$K$1-N85</f>
        <v>100</v>
      </c>
      <c r="O86" s="29">
        <f t="shared" ref="O86" si="1574">$K$1-O85</f>
        <v>100</v>
      </c>
      <c r="P86" s="29">
        <f t="shared" ref="P86" si="1575">$K$1-P85</f>
        <v>100</v>
      </c>
      <c r="Q86" s="29">
        <f t="shared" ref="Q86" si="1576">$K$1-Q85</f>
        <v>100</v>
      </c>
      <c r="R86" s="29">
        <f t="shared" ref="R86" si="1577">$K$1-R85</f>
        <v>100</v>
      </c>
      <c r="S86" s="29">
        <f t="shared" ref="S86" si="1578">$K$1-S85</f>
        <v>100</v>
      </c>
      <c r="T86" s="29">
        <f t="shared" ref="T86" si="1579">$K$1-T85</f>
        <v>100</v>
      </c>
      <c r="U86" s="29">
        <f t="shared" ref="U86" si="1580">$K$1-U85</f>
        <v>100</v>
      </c>
      <c r="V86" s="29">
        <f t="shared" ref="V86" si="1581">$K$1-V85</f>
        <v>100</v>
      </c>
      <c r="W86" s="29">
        <f t="shared" ref="W86" si="1582">$K$1-W85</f>
        <v>100</v>
      </c>
      <c r="X86" s="29">
        <f t="shared" ref="X86" si="1583">$K$1-X85</f>
        <v>100</v>
      </c>
      <c r="Y86" s="29">
        <f t="shared" ref="Y86" si="1584">$K$1-Y85</f>
        <v>100</v>
      </c>
      <c r="Z86" s="29">
        <f t="shared" ref="Z86" si="1585">$K$1-Z85</f>
        <v>100</v>
      </c>
      <c r="AA86" s="29">
        <f t="shared" ref="AA86" si="1586">$K$1-AA85</f>
        <v>100</v>
      </c>
      <c r="AB86" s="29">
        <f t="shared" ref="AB86" si="1587">$K$1-AB85</f>
        <v>100</v>
      </c>
      <c r="AC86" s="29">
        <f t="shared" ref="AC86" si="1588">$K$1-AC85</f>
        <v>100</v>
      </c>
      <c r="AD86" s="29">
        <f t="shared" ref="AD86" si="1589">$K$1-AD85</f>
        <v>100</v>
      </c>
      <c r="AE86" s="29">
        <f t="shared" ref="AE86" si="1590">$K$1-AE85</f>
        <v>100</v>
      </c>
      <c r="AF86" s="29">
        <f t="shared" ref="AF86" si="1591">$K$1-AF85</f>
        <v>100</v>
      </c>
      <c r="AG86" s="29">
        <f t="shared" ref="AG86" si="1592">$K$1-AG85</f>
        <v>100</v>
      </c>
      <c r="AH86" s="29">
        <f t="shared" ref="AH86" si="1593">$K$1-AH85</f>
        <v>100</v>
      </c>
      <c r="AI86" s="29">
        <f t="shared" ref="AI86" si="1594">$K$1-AI85</f>
        <v>100</v>
      </c>
      <c r="AJ86" s="32">
        <f t="shared" ref="AJ86" si="1595">$K$1-AJ85</f>
        <v>100</v>
      </c>
      <c r="AN86" s="7"/>
      <c r="AO86" s="7"/>
      <c r="AP86" s="7"/>
      <c r="AQ86" s="7"/>
      <c r="AR86" s="7"/>
      <c r="AS86" s="7"/>
      <c r="AT86" s="7"/>
      <c r="AU86" s="7"/>
      <c r="AV86" s="7"/>
      <c r="AW86" s="7"/>
    </row>
    <row r="87" spans="1:68" s="15" customFormat="1" ht="9.6" customHeight="1" x14ac:dyDescent="0.2">
      <c r="A87" s="95"/>
      <c r="B87" s="91"/>
      <c r="C87" s="98"/>
      <c r="D87" s="93"/>
      <c r="E87" s="93"/>
      <c r="F87" s="93"/>
      <c r="G87" s="103"/>
      <c r="H87" s="93"/>
      <c r="I87" s="91"/>
      <c r="J87" s="3" t="s">
        <v>16</v>
      </c>
      <c r="K87" s="5">
        <f t="shared" ref="K87" si="1596">SUMIF(K86,"&lt;100",K86)</f>
        <v>0</v>
      </c>
      <c r="L87" s="5">
        <f t="shared" ref="L87" si="1597">SUMIF(L86,"&lt;100",L86)</f>
        <v>0</v>
      </c>
      <c r="M87" s="5">
        <f t="shared" ref="M87" si="1598">SUMIF(M86,"&lt;100",M86)</f>
        <v>0</v>
      </c>
      <c r="N87" s="5">
        <f t="shared" ref="N87" si="1599">SUMIF(N86,"&lt;100",N86)</f>
        <v>0</v>
      </c>
      <c r="O87" s="5">
        <f t="shared" ref="O87" si="1600">SUMIF(O86,"&lt;100",O86)</f>
        <v>0</v>
      </c>
      <c r="P87" s="5">
        <f t="shared" ref="P87" si="1601">SUMIF(P86,"&lt;100",P86)</f>
        <v>0</v>
      </c>
      <c r="Q87" s="5">
        <f t="shared" ref="Q87" si="1602">SUMIF(Q86,"&lt;100",Q86)</f>
        <v>0</v>
      </c>
      <c r="R87" s="5">
        <f t="shared" ref="R87" si="1603">SUMIF(R86,"&lt;100",R86)</f>
        <v>0</v>
      </c>
      <c r="S87" s="5">
        <f t="shared" ref="S87" si="1604">SUMIF(S86,"&lt;100",S86)</f>
        <v>0</v>
      </c>
      <c r="T87" s="5">
        <f t="shared" ref="T87" si="1605">SUMIF(T86,"&lt;100",T86)</f>
        <v>0</v>
      </c>
      <c r="U87" s="5">
        <f t="shared" ref="U87" si="1606">SUMIF(U86,"&lt;100",U86)</f>
        <v>0</v>
      </c>
      <c r="V87" s="5">
        <f t="shared" ref="V87" si="1607">SUMIF(V86,"&lt;100",V86)</f>
        <v>0</v>
      </c>
      <c r="W87" s="5">
        <f t="shared" ref="W87" si="1608">SUMIF(W86,"&lt;100",W86)</f>
        <v>0</v>
      </c>
      <c r="X87" s="5">
        <f t="shared" ref="X87" si="1609">SUMIF(X86,"&lt;100",X86)</f>
        <v>0</v>
      </c>
      <c r="Y87" s="5">
        <f t="shared" ref="Y87" si="1610">SUMIF(Y86,"&lt;100",Y86)</f>
        <v>0</v>
      </c>
      <c r="Z87" s="5">
        <f t="shared" ref="Z87" si="1611">SUMIF(Z86,"&lt;100",Z86)</f>
        <v>0</v>
      </c>
      <c r="AA87" s="5">
        <f t="shared" ref="AA87" si="1612">SUMIF(AA86,"&lt;100",AA86)</f>
        <v>0</v>
      </c>
      <c r="AB87" s="5">
        <f t="shared" ref="AB87" si="1613">SUMIF(AB86,"&lt;100",AB86)</f>
        <v>0</v>
      </c>
      <c r="AC87" s="5">
        <f t="shared" ref="AC87" si="1614">SUMIF(AC86,"&lt;100",AC86)</f>
        <v>0</v>
      </c>
      <c r="AD87" s="5">
        <f t="shared" ref="AD87" si="1615">SUMIF(AD86,"&lt;100",AD86)</f>
        <v>0</v>
      </c>
      <c r="AE87" s="5">
        <f t="shared" ref="AE87" si="1616">SUMIF(AE86,"&lt;100",AE86)</f>
        <v>0</v>
      </c>
      <c r="AF87" s="5">
        <f t="shared" ref="AF87" si="1617">SUMIF(AF86,"&lt;100",AF86)</f>
        <v>0</v>
      </c>
      <c r="AG87" s="5">
        <f t="shared" ref="AG87" si="1618">SUMIF(AG86,"&lt;100",AG86)</f>
        <v>0</v>
      </c>
      <c r="AH87" s="5">
        <f t="shared" ref="AH87" si="1619">SUMIF(AH86,"&lt;100",AH86)</f>
        <v>0</v>
      </c>
      <c r="AI87" s="5">
        <f t="shared" ref="AI87" si="1620">SUMIF(AI86,"&lt;100",AI86)</f>
        <v>0</v>
      </c>
      <c r="AJ87" s="33">
        <f t="shared" ref="AJ87" si="1621">SUMIF(AJ86,"&lt;100",AJ86)</f>
        <v>0</v>
      </c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BK87" s="14"/>
      <c r="BL87" s="14"/>
      <c r="BM87" s="14"/>
      <c r="BN87" s="14"/>
      <c r="BO87" s="14"/>
      <c r="BP87" s="14"/>
    </row>
    <row r="88" spans="1:68" s="28" customFormat="1" ht="9.6" customHeight="1" x14ac:dyDescent="0.2">
      <c r="A88" s="94"/>
      <c r="B88" s="90">
        <f t="shared" ref="B88" si="1622">SUM(C88:G90)</f>
        <v>0</v>
      </c>
      <c r="C88" s="97">
        <f t="shared" ref="C88" si="1623">LARGE(K90:AJ90,1)</f>
        <v>0</v>
      </c>
      <c r="D88" s="100">
        <f t="shared" ref="D88" si="1624">LARGE(K90:AJ90,2)</f>
        <v>0</v>
      </c>
      <c r="E88" s="100">
        <f t="shared" ref="E88" si="1625">LARGE(K90:AJ90,3)</f>
        <v>0</v>
      </c>
      <c r="F88" s="100">
        <f t="shared" ref="F88" si="1626">LARGE(K90:AJ90,4)</f>
        <v>0</v>
      </c>
      <c r="G88" s="102">
        <f t="shared" ref="G88" si="1627">LARGE(K90:AJ90,5)</f>
        <v>0</v>
      </c>
      <c r="H88" s="100">
        <f t="shared" ref="H88" si="1628">RANK(B88,$B$4:$B$300)</f>
        <v>5</v>
      </c>
      <c r="I88" s="90">
        <f t="shared" ref="I88" si="1629">COUNTIF(K90:AJ90,"&gt;0")</f>
        <v>0</v>
      </c>
      <c r="J88" s="7" t="s">
        <v>15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25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BK88" s="10"/>
      <c r="BL88" s="10"/>
      <c r="BM88" s="10"/>
      <c r="BN88" s="10"/>
      <c r="BO88" s="10"/>
      <c r="BP88" s="10"/>
    </row>
    <row r="89" spans="1:68" ht="0.6" customHeight="1" x14ac:dyDescent="0.2">
      <c r="A89" s="95"/>
      <c r="B89" s="91"/>
      <c r="C89" s="98"/>
      <c r="D89" s="93"/>
      <c r="E89" s="93"/>
      <c r="F89" s="93"/>
      <c r="G89" s="103"/>
      <c r="H89" s="93"/>
      <c r="I89" s="91"/>
      <c r="J89" s="29"/>
      <c r="K89" s="29">
        <f t="shared" ref="K89" si="1630">$K$1-K88</f>
        <v>100</v>
      </c>
      <c r="L89" s="29">
        <f t="shared" ref="L89" si="1631">$K$1-L88</f>
        <v>100</v>
      </c>
      <c r="M89" s="29">
        <f t="shared" ref="M89" si="1632">$K$1-M88</f>
        <v>100</v>
      </c>
      <c r="N89" s="29">
        <f t="shared" ref="N89" si="1633">$K$1-N88</f>
        <v>100</v>
      </c>
      <c r="O89" s="29">
        <f t="shared" ref="O89" si="1634">$K$1-O88</f>
        <v>100</v>
      </c>
      <c r="P89" s="29">
        <f t="shared" ref="P89" si="1635">$K$1-P88</f>
        <v>100</v>
      </c>
      <c r="Q89" s="29">
        <f t="shared" ref="Q89" si="1636">$K$1-Q88</f>
        <v>100</v>
      </c>
      <c r="R89" s="29">
        <f t="shared" ref="R89" si="1637">$K$1-R88</f>
        <v>100</v>
      </c>
      <c r="S89" s="29">
        <f t="shared" ref="S89" si="1638">$K$1-S88</f>
        <v>100</v>
      </c>
      <c r="T89" s="29">
        <f t="shared" ref="T89" si="1639">$K$1-T88</f>
        <v>100</v>
      </c>
      <c r="U89" s="29">
        <f t="shared" ref="U89" si="1640">$K$1-U88</f>
        <v>100</v>
      </c>
      <c r="V89" s="29">
        <f t="shared" ref="V89" si="1641">$K$1-V88</f>
        <v>100</v>
      </c>
      <c r="W89" s="29">
        <f t="shared" ref="W89" si="1642">$K$1-W88</f>
        <v>100</v>
      </c>
      <c r="X89" s="29">
        <f t="shared" ref="X89" si="1643">$K$1-X88</f>
        <v>100</v>
      </c>
      <c r="Y89" s="29">
        <f t="shared" ref="Y89" si="1644">$K$1-Y88</f>
        <v>100</v>
      </c>
      <c r="Z89" s="29">
        <f t="shared" ref="Z89" si="1645">$K$1-Z88</f>
        <v>100</v>
      </c>
      <c r="AA89" s="29">
        <f t="shared" ref="AA89" si="1646">$K$1-AA88</f>
        <v>100</v>
      </c>
      <c r="AB89" s="29">
        <f t="shared" ref="AB89" si="1647">$K$1-AB88</f>
        <v>100</v>
      </c>
      <c r="AC89" s="29">
        <f t="shared" ref="AC89" si="1648">$K$1-AC88</f>
        <v>100</v>
      </c>
      <c r="AD89" s="29">
        <f t="shared" ref="AD89" si="1649">$K$1-AD88</f>
        <v>100</v>
      </c>
      <c r="AE89" s="29">
        <f t="shared" ref="AE89" si="1650">$K$1-AE88</f>
        <v>100</v>
      </c>
      <c r="AF89" s="29">
        <f t="shared" ref="AF89" si="1651">$K$1-AF88</f>
        <v>100</v>
      </c>
      <c r="AG89" s="29">
        <f t="shared" ref="AG89" si="1652">$K$1-AG88</f>
        <v>100</v>
      </c>
      <c r="AH89" s="29">
        <f t="shared" ref="AH89" si="1653">$K$1-AH88</f>
        <v>100</v>
      </c>
      <c r="AI89" s="29">
        <f t="shared" ref="AI89" si="1654">$K$1-AI88</f>
        <v>100</v>
      </c>
      <c r="AJ89" s="32">
        <f t="shared" ref="AJ89" si="1655">$K$1-AJ88</f>
        <v>100</v>
      </c>
      <c r="AN89" s="7"/>
      <c r="AO89" s="7"/>
      <c r="AP89" s="7"/>
      <c r="AQ89" s="7"/>
      <c r="AR89" s="7"/>
      <c r="AS89" s="7"/>
      <c r="AT89" s="7"/>
      <c r="AU89" s="7"/>
      <c r="AV89" s="7"/>
      <c r="AW89" s="7"/>
    </row>
    <row r="90" spans="1:68" s="4" customFormat="1" ht="9.6" customHeight="1" x14ac:dyDescent="0.2">
      <c r="A90" s="96"/>
      <c r="B90" s="92"/>
      <c r="C90" s="99"/>
      <c r="D90" s="101"/>
      <c r="E90" s="101"/>
      <c r="F90" s="101"/>
      <c r="G90" s="104"/>
      <c r="H90" s="101"/>
      <c r="I90" s="92"/>
      <c r="J90" s="3" t="s">
        <v>16</v>
      </c>
      <c r="K90" s="5">
        <f t="shared" ref="K90" si="1656">SUMIF(K89,"&lt;100",K89)</f>
        <v>0</v>
      </c>
      <c r="L90" s="5">
        <f t="shared" ref="L90" si="1657">SUMIF(L89,"&lt;100",L89)</f>
        <v>0</v>
      </c>
      <c r="M90" s="5">
        <f t="shared" ref="M90" si="1658">SUMIF(M89,"&lt;100",M89)</f>
        <v>0</v>
      </c>
      <c r="N90" s="5">
        <f t="shared" ref="N90" si="1659">SUMIF(N89,"&lt;100",N89)</f>
        <v>0</v>
      </c>
      <c r="O90" s="5">
        <f t="shared" ref="O90" si="1660">SUMIF(O89,"&lt;100",O89)</f>
        <v>0</v>
      </c>
      <c r="P90" s="5">
        <f t="shared" ref="P90" si="1661">SUMIF(P89,"&lt;100",P89)</f>
        <v>0</v>
      </c>
      <c r="Q90" s="5">
        <f t="shared" ref="Q90" si="1662">SUMIF(Q89,"&lt;100",Q89)</f>
        <v>0</v>
      </c>
      <c r="R90" s="5">
        <f t="shared" ref="R90" si="1663">SUMIF(R89,"&lt;100",R89)</f>
        <v>0</v>
      </c>
      <c r="S90" s="5">
        <f t="shared" ref="S90" si="1664">SUMIF(S89,"&lt;100",S89)</f>
        <v>0</v>
      </c>
      <c r="T90" s="5">
        <f t="shared" ref="T90" si="1665">SUMIF(T89,"&lt;100",T89)</f>
        <v>0</v>
      </c>
      <c r="U90" s="5">
        <f t="shared" ref="U90" si="1666">SUMIF(U89,"&lt;100",U89)</f>
        <v>0</v>
      </c>
      <c r="V90" s="5">
        <f t="shared" ref="V90" si="1667">SUMIF(V89,"&lt;100",V89)</f>
        <v>0</v>
      </c>
      <c r="W90" s="5">
        <f t="shared" ref="W90" si="1668">SUMIF(W89,"&lt;100",W89)</f>
        <v>0</v>
      </c>
      <c r="X90" s="5">
        <f t="shared" ref="X90" si="1669">SUMIF(X89,"&lt;100",X89)</f>
        <v>0</v>
      </c>
      <c r="Y90" s="5">
        <f t="shared" ref="Y90" si="1670">SUMIF(Y89,"&lt;100",Y89)</f>
        <v>0</v>
      </c>
      <c r="Z90" s="5">
        <f t="shared" ref="Z90" si="1671">SUMIF(Z89,"&lt;100",Z89)</f>
        <v>0</v>
      </c>
      <c r="AA90" s="5">
        <f t="shared" ref="AA90" si="1672">SUMIF(AA89,"&lt;100",AA89)</f>
        <v>0</v>
      </c>
      <c r="AB90" s="5">
        <f t="shared" ref="AB90" si="1673">SUMIF(AB89,"&lt;100",AB89)</f>
        <v>0</v>
      </c>
      <c r="AC90" s="5">
        <f t="shared" ref="AC90" si="1674">SUMIF(AC89,"&lt;100",AC89)</f>
        <v>0</v>
      </c>
      <c r="AD90" s="5">
        <f t="shared" ref="AD90" si="1675">SUMIF(AD89,"&lt;100",AD89)</f>
        <v>0</v>
      </c>
      <c r="AE90" s="5">
        <f t="shared" ref="AE90" si="1676">SUMIF(AE89,"&lt;100",AE89)</f>
        <v>0</v>
      </c>
      <c r="AF90" s="5">
        <f t="shared" ref="AF90" si="1677">SUMIF(AF89,"&lt;100",AF89)</f>
        <v>0</v>
      </c>
      <c r="AG90" s="5">
        <f t="shared" ref="AG90" si="1678">SUMIF(AG89,"&lt;100",AG89)</f>
        <v>0</v>
      </c>
      <c r="AH90" s="5">
        <f t="shared" ref="AH90" si="1679">SUMIF(AH89,"&lt;100",AH89)</f>
        <v>0</v>
      </c>
      <c r="AI90" s="5">
        <f t="shared" ref="AI90" si="1680">SUMIF(AI89,"&lt;100",AI89)</f>
        <v>0</v>
      </c>
      <c r="AJ90" s="33">
        <f t="shared" ref="AJ90" si="1681">SUMIF(AJ89,"&lt;100",AJ89)</f>
        <v>0</v>
      </c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BK90" s="3"/>
      <c r="BL90" s="3"/>
      <c r="BM90" s="3"/>
      <c r="BN90" s="3"/>
      <c r="BO90" s="3"/>
      <c r="BP90" s="3"/>
    </row>
    <row r="91" spans="1:68" ht="9.6" customHeight="1" x14ac:dyDescent="0.2">
      <c r="A91" s="95"/>
      <c r="B91" s="91">
        <f t="shared" ref="B91" si="1682">SUM(C91:G93)</f>
        <v>0</v>
      </c>
      <c r="C91" s="98">
        <f t="shared" ref="C91" si="1683">LARGE(K93:AJ93,1)</f>
        <v>0</v>
      </c>
      <c r="D91" s="93">
        <f t="shared" ref="D91" si="1684">LARGE(K93:AJ93,2)</f>
        <v>0</v>
      </c>
      <c r="E91" s="93">
        <f t="shared" ref="E91" si="1685">LARGE(K93:AJ93,3)</f>
        <v>0</v>
      </c>
      <c r="F91" s="93">
        <f t="shared" ref="F91" si="1686">LARGE(K93:AJ93,4)</f>
        <v>0</v>
      </c>
      <c r="G91" s="103">
        <f t="shared" ref="G91" si="1687">LARGE(K93:AJ93,5)</f>
        <v>0</v>
      </c>
      <c r="H91" s="93">
        <f t="shared" ref="H91" si="1688">RANK(B91,$B$4:$B$300)</f>
        <v>5</v>
      </c>
      <c r="I91" s="91">
        <f t="shared" ref="I91" si="1689">COUNTIF(K93:AJ93,"&gt;0")</f>
        <v>0</v>
      </c>
      <c r="J91" s="7" t="s">
        <v>15</v>
      </c>
      <c r="AN91" s="7"/>
      <c r="AO91" s="7"/>
      <c r="AP91" s="7"/>
      <c r="AQ91" s="7"/>
      <c r="AR91" s="7"/>
      <c r="AS91" s="7"/>
      <c r="AT91" s="7"/>
      <c r="AU91" s="7"/>
      <c r="AV91" s="7"/>
      <c r="AW91" s="7"/>
    </row>
    <row r="92" spans="1:68" ht="0.6" customHeight="1" x14ac:dyDescent="0.2">
      <c r="A92" s="95"/>
      <c r="B92" s="91"/>
      <c r="C92" s="98"/>
      <c r="D92" s="93"/>
      <c r="E92" s="93"/>
      <c r="F92" s="93"/>
      <c r="G92" s="103"/>
      <c r="H92" s="93"/>
      <c r="I92" s="91"/>
      <c r="J92" s="29"/>
      <c r="K92" s="29">
        <f t="shared" ref="K92" si="1690">$K$1-K91</f>
        <v>100</v>
      </c>
      <c r="L92" s="29">
        <f t="shared" ref="L92" si="1691">$K$1-L91</f>
        <v>100</v>
      </c>
      <c r="M92" s="29">
        <f t="shared" ref="M92" si="1692">$K$1-M91</f>
        <v>100</v>
      </c>
      <c r="N92" s="29">
        <f t="shared" ref="N92" si="1693">$K$1-N91</f>
        <v>100</v>
      </c>
      <c r="O92" s="29">
        <f t="shared" ref="O92" si="1694">$K$1-O91</f>
        <v>100</v>
      </c>
      <c r="P92" s="29">
        <f t="shared" ref="P92" si="1695">$K$1-P91</f>
        <v>100</v>
      </c>
      <c r="Q92" s="29">
        <f t="shared" ref="Q92" si="1696">$K$1-Q91</f>
        <v>100</v>
      </c>
      <c r="R92" s="29">
        <f t="shared" ref="R92" si="1697">$K$1-R91</f>
        <v>100</v>
      </c>
      <c r="S92" s="29">
        <f t="shared" ref="S92" si="1698">$K$1-S91</f>
        <v>100</v>
      </c>
      <c r="T92" s="29">
        <f t="shared" ref="T92" si="1699">$K$1-T91</f>
        <v>100</v>
      </c>
      <c r="U92" s="29">
        <f t="shared" ref="U92" si="1700">$K$1-U91</f>
        <v>100</v>
      </c>
      <c r="V92" s="29">
        <f t="shared" ref="V92" si="1701">$K$1-V91</f>
        <v>100</v>
      </c>
      <c r="W92" s="29">
        <f t="shared" ref="W92" si="1702">$K$1-W91</f>
        <v>100</v>
      </c>
      <c r="X92" s="29">
        <f t="shared" ref="X92" si="1703">$K$1-X91</f>
        <v>100</v>
      </c>
      <c r="Y92" s="29">
        <f t="shared" ref="Y92" si="1704">$K$1-Y91</f>
        <v>100</v>
      </c>
      <c r="Z92" s="29">
        <f t="shared" ref="Z92" si="1705">$K$1-Z91</f>
        <v>100</v>
      </c>
      <c r="AA92" s="29">
        <f t="shared" ref="AA92" si="1706">$K$1-AA91</f>
        <v>100</v>
      </c>
      <c r="AB92" s="29">
        <f t="shared" ref="AB92" si="1707">$K$1-AB91</f>
        <v>100</v>
      </c>
      <c r="AC92" s="29">
        <f t="shared" ref="AC92" si="1708">$K$1-AC91</f>
        <v>100</v>
      </c>
      <c r="AD92" s="29">
        <f t="shared" ref="AD92" si="1709">$K$1-AD91</f>
        <v>100</v>
      </c>
      <c r="AE92" s="29">
        <f t="shared" ref="AE92" si="1710">$K$1-AE91</f>
        <v>100</v>
      </c>
      <c r="AF92" s="29">
        <f t="shared" ref="AF92" si="1711">$K$1-AF91</f>
        <v>100</v>
      </c>
      <c r="AG92" s="29">
        <f t="shared" ref="AG92" si="1712">$K$1-AG91</f>
        <v>100</v>
      </c>
      <c r="AH92" s="29">
        <f t="shared" ref="AH92" si="1713">$K$1-AH91</f>
        <v>100</v>
      </c>
      <c r="AI92" s="29">
        <f t="shared" ref="AI92" si="1714">$K$1-AI91</f>
        <v>100</v>
      </c>
      <c r="AJ92" s="32">
        <f t="shared" ref="AJ92" si="1715">$K$1-AJ91</f>
        <v>100</v>
      </c>
      <c r="AN92" s="7"/>
      <c r="AO92" s="7"/>
      <c r="AP92" s="7"/>
      <c r="AQ92" s="7"/>
      <c r="AR92" s="7"/>
      <c r="AS92" s="7"/>
      <c r="AT92" s="7"/>
      <c r="AU92" s="7"/>
      <c r="AV92" s="7"/>
      <c r="AW92" s="7"/>
    </row>
    <row r="93" spans="1:68" s="15" customFormat="1" ht="9.6" customHeight="1" x14ac:dyDescent="0.2">
      <c r="A93" s="95"/>
      <c r="B93" s="91"/>
      <c r="C93" s="98"/>
      <c r="D93" s="93"/>
      <c r="E93" s="93"/>
      <c r="F93" s="93"/>
      <c r="G93" s="103"/>
      <c r="H93" s="93"/>
      <c r="I93" s="91"/>
      <c r="J93" s="3" t="s">
        <v>16</v>
      </c>
      <c r="K93" s="5">
        <f t="shared" ref="K93" si="1716">SUMIF(K92,"&lt;100",K92)</f>
        <v>0</v>
      </c>
      <c r="L93" s="5">
        <f t="shared" ref="L93" si="1717">SUMIF(L92,"&lt;100",L92)</f>
        <v>0</v>
      </c>
      <c r="M93" s="5">
        <f t="shared" ref="M93" si="1718">SUMIF(M92,"&lt;100",M92)</f>
        <v>0</v>
      </c>
      <c r="N93" s="5">
        <f t="shared" ref="N93" si="1719">SUMIF(N92,"&lt;100",N92)</f>
        <v>0</v>
      </c>
      <c r="O93" s="5">
        <f t="shared" ref="O93" si="1720">SUMIF(O92,"&lt;100",O92)</f>
        <v>0</v>
      </c>
      <c r="P93" s="5">
        <f t="shared" ref="P93" si="1721">SUMIF(P92,"&lt;100",P92)</f>
        <v>0</v>
      </c>
      <c r="Q93" s="5">
        <f t="shared" ref="Q93" si="1722">SUMIF(Q92,"&lt;100",Q92)</f>
        <v>0</v>
      </c>
      <c r="R93" s="5">
        <f t="shared" ref="R93" si="1723">SUMIF(R92,"&lt;100",R92)</f>
        <v>0</v>
      </c>
      <c r="S93" s="5">
        <f t="shared" ref="S93" si="1724">SUMIF(S92,"&lt;100",S92)</f>
        <v>0</v>
      </c>
      <c r="T93" s="5">
        <f t="shared" ref="T93" si="1725">SUMIF(T92,"&lt;100",T92)</f>
        <v>0</v>
      </c>
      <c r="U93" s="5">
        <f t="shared" ref="U93" si="1726">SUMIF(U92,"&lt;100",U92)</f>
        <v>0</v>
      </c>
      <c r="V93" s="5">
        <f t="shared" ref="V93" si="1727">SUMIF(V92,"&lt;100",V92)</f>
        <v>0</v>
      </c>
      <c r="W93" s="5">
        <f t="shared" ref="W93" si="1728">SUMIF(W92,"&lt;100",W92)</f>
        <v>0</v>
      </c>
      <c r="X93" s="5">
        <f t="shared" ref="X93" si="1729">SUMIF(X92,"&lt;100",X92)</f>
        <v>0</v>
      </c>
      <c r="Y93" s="5">
        <f t="shared" ref="Y93" si="1730">SUMIF(Y92,"&lt;100",Y92)</f>
        <v>0</v>
      </c>
      <c r="Z93" s="5">
        <f t="shared" ref="Z93" si="1731">SUMIF(Z92,"&lt;100",Z92)</f>
        <v>0</v>
      </c>
      <c r="AA93" s="5">
        <f t="shared" ref="AA93" si="1732">SUMIF(AA92,"&lt;100",AA92)</f>
        <v>0</v>
      </c>
      <c r="AB93" s="5">
        <f t="shared" ref="AB93" si="1733">SUMIF(AB92,"&lt;100",AB92)</f>
        <v>0</v>
      </c>
      <c r="AC93" s="5">
        <f t="shared" ref="AC93" si="1734">SUMIF(AC92,"&lt;100",AC92)</f>
        <v>0</v>
      </c>
      <c r="AD93" s="5">
        <f t="shared" ref="AD93" si="1735">SUMIF(AD92,"&lt;100",AD92)</f>
        <v>0</v>
      </c>
      <c r="AE93" s="5">
        <f t="shared" ref="AE93" si="1736">SUMIF(AE92,"&lt;100",AE92)</f>
        <v>0</v>
      </c>
      <c r="AF93" s="5">
        <f t="shared" ref="AF93" si="1737">SUMIF(AF92,"&lt;100",AF92)</f>
        <v>0</v>
      </c>
      <c r="AG93" s="5">
        <f t="shared" ref="AG93" si="1738">SUMIF(AG92,"&lt;100",AG92)</f>
        <v>0</v>
      </c>
      <c r="AH93" s="5">
        <f t="shared" ref="AH93" si="1739">SUMIF(AH92,"&lt;100",AH92)</f>
        <v>0</v>
      </c>
      <c r="AI93" s="5">
        <f t="shared" ref="AI93" si="1740">SUMIF(AI92,"&lt;100",AI92)</f>
        <v>0</v>
      </c>
      <c r="AJ93" s="33">
        <f t="shared" ref="AJ93" si="1741">SUMIF(AJ92,"&lt;100",AJ92)</f>
        <v>0</v>
      </c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BK93" s="14"/>
      <c r="BL93" s="14"/>
      <c r="BM93" s="14"/>
      <c r="BN93" s="14"/>
      <c r="BO93" s="14"/>
      <c r="BP93" s="14"/>
    </row>
    <row r="94" spans="1:68" s="28" customFormat="1" ht="9.6" customHeight="1" x14ac:dyDescent="0.2">
      <c r="A94" s="94"/>
      <c r="B94" s="90">
        <f t="shared" ref="B94" si="1742">SUM(C94:G96)</f>
        <v>0</v>
      </c>
      <c r="C94" s="97">
        <f t="shared" ref="C94" si="1743">LARGE(K96:AJ96,1)</f>
        <v>0</v>
      </c>
      <c r="D94" s="100">
        <f t="shared" ref="D94" si="1744">LARGE(K96:AJ96,2)</f>
        <v>0</v>
      </c>
      <c r="E94" s="100">
        <f t="shared" ref="E94" si="1745">LARGE(K96:AJ96,3)</f>
        <v>0</v>
      </c>
      <c r="F94" s="100">
        <f t="shared" ref="F94" si="1746">LARGE(K96:AJ96,4)</f>
        <v>0</v>
      </c>
      <c r="G94" s="102">
        <f t="shared" ref="G94" si="1747">LARGE(K96:AJ96,5)</f>
        <v>0</v>
      </c>
      <c r="H94" s="100">
        <f t="shared" ref="H94" si="1748">RANK(B94,$B$4:$B$300)</f>
        <v>5</v>
      </c>
      <c r="I94" s="90">
        <f t="shared" ref="I94" si="1749">COUNTIF(K96:AJ96,"&gt;0")</f>
        <v>0</v>
      </c>
      <c r="J94" s="7" t="s">
        <v>15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25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BK94" s="10"/>
      <c r="BL94" s="10"/>
      <c r="BM94" s="10"/>
      <c r="BN94" s="10"/>
      <c r="BO94" s="10"/>
      <c r="BP94" s="10"/>
    </row>
    <row r="95" spans="1:68" ht="0.6" customHeight="1" x14ac:dyDescent="0.2">
      <c r="A95" s="95"/>
      <c r="B95" s="91"/>
      <c r="C95" s="98"/>
      <c r="D95" s="93"/>
      <c r="E95" s="93"/>
      <c r="F95" s="93"/>
      <c r="G95" s="103"/>
      <c r="H95" s="93"/>
      <c r="I95" s="91"/>
      <c r="J95" s="29"/>
      <c r="K95" s="29">
        <f t="shared" ref="K95" si="1750">$K$1-K94</f>
        <v>100</v>
      </c>
      <c r="L95" s="29">
        <f t="shared" ref="L95" si="1751">$K$1-L94</f>
        <v>100</v>
      </c>
      <c r="M95" s="29">
        <f t="shared" ref="M95" si="1752">$K$1-M94</f>
        <v>100</v>
      </c>
      <c r="N95" s="29">
        <f t="shared" ref="N95" si="1753">$K$1-N94</f>
        <v>100</v>
      </c>
      <c r="O95" s="29">
        <f t="shared" ref="O95" si="1754">$K$1-O94</f>
        <v>100</v>
      </c>
      <c r="P95" s="29">
        <f t="shared" ref="P95" si="1755">$K$1-P94</f>
        <v>100</v>
      </c>
      <c r="Q95" s="29">
        <f t="shared" ref="Q95" si="1756">$K$1-Q94</f>
        <v>100</v>
      </c>
      <c r="R95" s="29">
        <f t="shared" ref="R95" si="1757">$K$1-R94</f>
        <v>100</v>
      </c>
      <c r="S95" s="29">
        <f t="shared" ref="S95" si="1758">$K$1-S94</f>
        <v>100</v>
      </c>
      <c r="T95" s="29">
        <f t="shared" ref="T95" si="1759">$K$1-T94</f>
        <v>100</v>
      </c>
      <c r="U95" s="29">
        <f t="shared" ref="U95" si="1760">$K$1-U94</f>
        <v>100</v>
      </c>
      <c r="V95" s="29">
        <f t="shared" ref="V95" si="1761">$K$1-V94</f>
        <v>100</v>
      </c>
      <c r="W95" s="29">
        <f t="shared" ref="W95" si="1762">$K$1-W94</f>
        <v>100</v>
      </c>
      <c r="X95" s="29">
        <f t="shared" ref="X95" si="1763">$K$1-X94</f>
        <v>100</v>
      </c>
      <c r="Y95" s="29">
        <f t="shared" ref="Y95" si="1764">$K$1-Y94</f>
        <v>100</v>
      </c>
      <c r="Z95" s="29">
        <f t="shared" ref="Z95" si="1765">$K$1-Z94</f>
        <v>100</v>
      </c>
      <c r="AA95" s="29">
        <f t="shared" ref="AA95" si="1766">$K$1-AA94</f>
        <v>100</v>
      </c>
      <c r="AB95" s="29">
        <f t="shared" ref="AB95" si="1767">$K$1-AB94</f>
        <v>100</v>
      </c>
      <c r="AC95" s="29">
        <f t="shared" ref="AC95" si="1768">$K$1-AC94</f>
        <v>100</v>
      </c>
      <c r="AD95" s="29">
        <f t="shared" ref="AD95" si="1769">$K$1-AD94</f>
        <v>100</v>
      </c>
      <c r="AE95" s="29">
        <f t="shared" ref="AE95" si="1770">$K$1-AE94</f>
        <v>100</v>
      </c>
      <c r="AF95" s="29">
        <f t="shared" ref="AF95" si="1771">$K$1-AF94</f>
        <v>100</v>
      </c>
      <c r="AG95" s="29">
        <f t="shared" ref="AG95" si="1772">$K$1-AG94</f>
        <v>100</v>
      </c>
      <c r="AH95" s="29">
        <f t="shared" ref="AH95" si="1773">$K$1-AH94</f>
        <v>100</v>
      </c>
      <c r="AI95" s="29">
        <f t="shared" ref="AI95" si="1774">$K$1-AI94</f>
        <v>100</v>
      </c>
      <c r="AJ95" s="32">
        <f t="shared" ref="AJ95" si="1775">$K$1-AJ94</f>
        <v>100</v>
      </c>
      <c r="AN95" s="7"/>
      <c r="AO95" s="7"/>
      <c r="AP95" s="7"/>
      <c r="AQ95" s="7"/>
      <c r="AR95" s="7"/>
      <c r="AS95" s="7"/>
      <c r="AT95" s="7"/>
      <c r="AU95" s="7"/>
      <c r="AV95" s="7"/>
      <c r="AW95" s="7"/>
    </row>
    <row r="96" spans="1:68" s="4" customFormat="1" ht="9.6" customHeight="1" x14ac:dyDescent="0.2">
      <c r="A96" s="96"/>
      <c r="B96" s="92"/>
      <c r="C96" s="99"/>
      <c r="D96" s="101"/>
      <c r="E96" s="101"/>
      <c r="F96" s="101"/>
      <c r="G96" s="104"/>
      <c r="H96" s="101"/>
      <c r="I96" s="92"/>
      <c r="J96" s="3" t="s">
        <v>16</v>
      </c>
      <c r="K96" s="5">
        <f t="shared" ref="K96" si="1776">SUMIF(K95,"&lt;100",K95)</f>
        <v>0</v>
      </c>
      <c r="L96" s="5">
        <f t="shared" ref="L96" si="1777">SUMIF(L95,"&lt;100",L95)</f>
        <v>0</v>
      </c>
      <c r="M96" s="5">
        <f t="shared" ref="M96" si="1778">SUMIF(M95,"&lt;100",M95)</f>
        <v>0</v>
      </c>
      <c r="N96" s="5">
        <f t="shared" ref="N96" si="1779">SUMIF(N95,"&lt;100",N95)</f>
        <v>0</v>
      </c>
      <c r="O96" s="5">
        <f t="shared" ref="O96" si="1780">SUMIF(O95,"&lt;100",O95)</f>
        <v>0</v>
      </c>
      <c r="P96" s="5">
        <f t="shared" ref="P96" si="1781">SUMIF(P95,"&lt;100",P95)</f>
        <v>0</v>
      </c>
      <c r="Q96" s="5">
        <f t="shared" ref="Q96" si="1782">SUMIF(Q95,"&lt;100",Q95)</f>
        <v>0</v>
      </c>
      <c r="R96" s="5">
        <f t="shared" ref="R96" si="1783">SUMIF(R95,"&lt;100",R95)</f>
        <v>0</v>
      </c>
      <c r="S96" s="5">
        <f t="shared" ref="S96" si="1784">SUMIF(S95,"&lt;100",S95)</f>
        <v>0</v>
      </c>
      <c r="T96" s="5">
        <f t="shared" ref="T96" si="1785">SUMIF(T95,"&lt;100",T95)</f>
        <v>0</v>
      </c>
      <c r="U96" s="5">
        <f t="shared" ref="U96" si="1786">SUMIF(U95,"&lt;100",U95)</f>
        <v>0</v>
      </c>
      <c r="V96" s="5">
        <f t="shared" ref="V96" si="1787">SUMIF(V95,"&lt;100",V95)</f>
        <v>0</v>
      </c>
      <c r="W96" s="5">
        <f t="shared" ref="W96" si="1788">SUMIF(W95,"&lt;100",W95)</f>
        <v>0</v>
      </c>
      <c r="X96" s="5">
        <f t="shared" ref="X96" si="1789">SUMIF(X95,"&lt;100",X95)</f>
        <v>0</v>
      </c>
      <c r="Y96" s="5">
        <f t="shared" ref="Y96" si="1790">SUMIF(Y95,"&lt;100",Y95)</f>
        <v>0</v>
      </c>
      <c r="Z96" s="5">
        <f t="shared" ref="Z96" si="1791">SUMIF(Z95,"&lt;100",Z95)</f>
        <v>0</v>
      </c>
      <c r="AA96" s="5">
        <f t="shared" ref="AA96" si="1792">SUMIF(AA95,"&lt;100",AA95)</f>
        <v>0</v>
      </c>
      <c r="AB96" s="5">
        <f t="shared" ref="AB96" si="1793">SUMIF(AB95,"&lt;100",AB95)</f>
        <v>0</v>
      </c>
      <c r="AC96" s="5">
        <f t="shared" ref="AC96" si="1794">SUMIF(AC95,"&lt;100",AC95)</f>
        <v>0</v>
      </c>
      <c r="AD96" s="5">
        <f t="shared" ref="AD96" si="1795">SUMIF(AD95,"&lt;100",AD95)</f>
        <v>0</v>
      </c>
      <c r="AE96" s="5">
        <f t="shared" ref="AE96" si="1796">SUMIF(AE95,"&lt;100",AE95)</f>
        <v>0</v>
      </c>
      <c r="AF96" s="5">
        <f t="shared" ref="AF96" si="1797">SUMIF(AF95,"&lt;100",AF95)</f>
        <v>0</v>
      </c>
      <c r="AG96" s="5">
        <f t="shared" ref="AG96" si="1798">SUMIF(AG95,"&lt;100",AG95)</f>
        <v>0</v>
      </c>
      <c r="AH96" s="5">
        <f t="shared" ref="AH96" si="1799">SUMIF(AH95,"&lt;100",AH95)</f>
        <v>0</v>
      </c>
      <c r="AI96" s="5">
        <f t="shared" ref="AI96" si="1800">SUMIF(AI95,"&lt;100",AI95)</f>
        <v>0</v>
      </c>
      <c r="AJ96" s="33">
        <f t="shared" ref="AJ96" si="1801">SUMIF(AJ95,"&lt;100",AJ95)</f>
        <v>0</v>
      </c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BK96" s="3"/>
      <c r="BL96" s="3"/>
      <c r="BM96" s="3"/>
      <c r="BN96" s="3"/>
      <c r="BO96" s="3"/>
      <c r="BP96" s="3"/>
    </row>
    <row r="97" spans="1:68" ht="9.6" customHeight="1" x14ac:dyDescent="0.2">
      <c r="A97" s="95"/>
      <c r="B97" s="91">
        <f t="shared" ref="B97" si="1802">SUM(C97:G99)</f>
        <v>0</v>
      </c>
      <c r="C97" s="98">
        <f t="shared" ref="C97" si="1803">LARGE(K99:AJ99,1)</f>
        <v>0</v>
      </c>
      <c r="D97" s="93">
        <f t="shared" ref="D97" si="1804">LARGE(K99:AJ99,2)</f>
        <v>0</v>
      </c>
      <c r="E97" s="93">
        <f t="shared" ref="E97" si="1805">LARGE(K99:AJ99,3)</f>
        <v>0</v>
      </c>
      <c r="F97" s="93">
        <f t="shared" ref="F97" si="1806">LARGE(K99:AJ99,4)</f>
        <v>0</v>
      </c>
      <c r="G97" s="103">
        <f t="shared" ref="G97" si="1807">LARGE(K99:AJ99,5)</f>
        <v>0</v>
      </c>
      <c r="H97" s="93">
        <f t="shared" ref="H97" si="1808">RANK(B97,$B$4:$B$300)</f>
        <v>5</v>
      </c>
      <c r="I97" s="91">
        <f t="shared" ref="I97" si="1809">COUNTIF(K99:AJ99,"&gt;0")</f>
        <v>0</v>
      </c>
      <c r="J97" s="7" t="s">
        <v>15</v>
      </c>
      <c r="AN97" s="7"/>
      <c r="AO97" s="7"/>
      <c r="AP97" s="7"/>
      <c r="AQ97" s="7"/>
      <c r="AR97" s="7"/>
      <c r="AS97" s="7"/>
      <c r="AT97" s="7"/>
      <c r="AU97" s="7"/>
      <c r="AV97" s="7"/>
      <c r="AW97" s="7"/>
    </row>
    <row r="98" spans="1:68" ht="0.6" customHeight="1" x14ac:dyDescent="0.2">
      <c r="A98" s="95"/>
      <c r="B98" s="91"/>
      <c r="C98" s="98"/>
      <c r="D98" s="93"/>
      <c r="E98" s="93"/>
      <c r="F98" s="93"/>
      <c r="G98" s="103"/>
      <c r="H98" s="93"/>
      <c r="I98" s="91"/>
      <c r="J98" s="29"/>
      <c r="K98" s="29">
        <f t="shared" ref="K98" si="1810">$K$1-K97</f>
        <v>100</v>
      </c>
      <c r="L98" s="29">
        <f t="shared" ref="L98" si="1811">$K$1-L97</f>
        <v>100</v>
      </c>
      <c r="M98" s="29">
        <f t="shared" ref="M98" si="1812">$K$1-M97</f>
        <v>100</v>
      </c>
      <c r="N98" s="29">
        <f t="shared" ref="N98" si="1813">$K$1-N97</f>
        <v>100</v>
      </c>
      <c r="O98" s="29">
        <f t="shared" ref="O98" si="1814">$K$1-O97</f>
        <v>100</v>
      </c>
      <c r="P98" s="29">
        <f t="shared" ref="P98" si="1815">$K$1-P97</f>
        <v>100</v>
      </c>
      <c r="Q98" s="29">
        <f t="shared" ref="Q98" si="1816">$K$1-Q97</f>
        <v>100</v>
      </c>
      <c r="R98" s="29">
        <f t="shared" ref="R98" si="1817">$K$1-R97</f>
        <v>100</v>
      </c>
      <c r="S98" s="29">
        <f t="shared" ref="S98" si="1818">$K$1-S97</f>
        <v>100</v>
      </c>
      <c r="T98" s="29">
        <f t="shared" ref="T98" si="1819">$K$1-T97</f>
        <v>100</v>
      </c>
      <c r="U98" s="29">
        <f t="shared" ref="U98" si="1820">$K$1-U97</f>
        <v>100</v>
      </c>
      <c r="V98" s="29">
        <f t="shared" ref="V98" si="1821">$K$1-V97</f>
        <v>100</v>
      </c>
      <c r="W98" s="29">
        <f t="shared" ref="W98" si="1822">$K$1-W97</f>
        <v>100</v>
      </c>
      <c r="X98" s="29">
        <f t="shared" ref="X98" si="1823">$K$1-X97</f>
        <v>100</v>
      </c>
      <c r="Y98" s="29">
        <f t="shared" ref="Y98" si="1824">$K$1-Y97</f>
        <v>100</v>
      </c>
      <c r="Z98" s="29">
        <f t="shared" ref="Z98" si="1825">$K$1-Z97</f>
        <v>100</v>
      </c>
      <c r="AA98" s="29">
        <f t="shared" ref="AA98" si="1826">$K$1-AA97</f>
        <v>100</v>
      </c>
      <c r="AB98" s="29">
        <f t="shared" ref="AB98" si="1827">$K$1-AB97</f>
        <v>100</v>
      </c>
      <c r="AC98" s="29">
        <f t="shared" ref="AC98" si="1828">$K$1-AC97</f>
        <v>100</v>
      </c>
      <c r="AD98" s="29">
        <f t="shared" ref="AD98" si="1829">$K$1-AD97</f>
        <v>100</v>
      </c>
      <c r="AE98" s="29">
        <f t="shared" ref="AE98" si="1830">$K$1-AE97</f>
        <v>100</v>
      </c>
      <c r="AF98" s="29">
        <f t="shared" ref="AF98" si="1831">$K$1-AF97</f>
        <v>100</v>
      </c>
      <c r="AG98" s="29">
        <f t="shared" ref="AG98" si="1832">$K$1-AG97</f>
        <v>100</v>
      </c>
      <c r="AH98" s="29">
        <f t="shared" ref="AH98" si="1833">$K$1-AH97</f>
        <v>100</v>
      </c>
      <c r="AI98" s="29">
        <f t="shared" ref="AI98" si="1834">$K$1-AI97</f>
        <v>100</v>
      </c>
      <c r="AJ98" s="32">
        <f t="shared" ref="AJ98" si="1835">$K$1-AJ97</f>
        <v>100</v>
      </c>
      <c r="AN98" s="7"/>
      <c r="AO98" s="7"/>
      <c r="AP98" s="7"/>
      <c r="AQ98" s="7"/>
      <c r="AR98" s="7"/>
      <c r="AS98" s="7"/>
      <c r="AT98" s="7"/>
      <c r="AU98" s="7"/>
      <c r="AV98" s="7"/>
      <c r="AW98" s="7"/>
    </row>
    <row r="99" spans="1:68" s="15" customFormat="1" ht="9.6" customHeight="1" x14ac:dyDescent="0.2">
      <c r="A99" s="95"/>
      <c r="B99" s="91"/>
      <c r="C99" s="98"/>
      <c r="D99" s="93"/>
      <c r="E99" s="93"/>
      <c r="F99" s="93"/>
      <c r="G99" s="103"/>
      <c r="H99" s="93"/>
      <c r="I99" s="91"/>
      <c r="J99" s="3" t="s">
        <v>16</v>
      </c>
      <c r="K99" s="5">
        <f t="shared" ref="K99" si="1836">SUMIF(K98,"&lt;100",K98)</f>
        <v>0</v>
      </c>
      <c r="L99" s="5">
        <f t="shared" ref="L99" si="1837">SUMIF(L98,"&lt;100",L98)</f>
        <v>0</v>
      </c>
      <c r="M99" s="5">
        <f t="shared" ref="M99" si="1838">SUMIF(M98,"&lt;100",M98)</f>
        <v>0</v>
      </c>
      <c r="N99" s="5">
        <f t="shared" ref="N99" si="1839">SUMIF(N98,"&lt;100",N98)</f>
        <v>0</v>
      </c>
      <c r="O99" s="5">
        <f t="shared" ref="O99" si="1840">SUMIF(O98,"&lt;100",O98)</f>
        <v>0</v>
      </c>
      <c r="P99" s="5">
        <f t="shared" ref="P99" si="1841">SUMIF(P98,"&lt;100",P98)</f>
        <v>0</v>
      </c>
      <c r="Q99" s="5">
        <f t="shared" ref="Q99" si="1842">SUMIF(Q98,"&lt;100",Q98)</f>
        <v>0</v>
      </c>
      <c r="R99" s="5">
        <f t="shared" ref="R99" si="1843">SUMIF(R98,"&lt;100",R98)</f>
        <v>0</v>
      </c>
      <c r="S99" s="5">
        <f t="shared" ref="S99" si="1844">SUMIF(S98,"&lt;100",S98)</f>
        <v>0</v>
      </c>
      <c r="T99" s="5">
        <f t="shared" ref="T99" si="1845">SUMIF(T98,"&lt;100",T98)</f>
        <v>0</v>
      </c>
      <c r="U99" s="5">
        <f t="shared" ref="U99" si="1846">SUMIF(U98,"&lt;100",U98)</f>
        <v>0</v>
      </c>
      <c r="V99" s="5">
        <f t="shared" ref="V99" si="1847">SUMIF(V98,"&lt;100",V98)</f>
        <v>0</v>
      </c>
      <c r="W99" s="5">
        <f t="shared" ref="W99" si="1848">SUMIF(W98,"&lt;100",W98)</f>
        <v>0</v>
      </c>
      <c r="X99" s="5">
        <f t="shared" ref="X99" si="1849">SUMIF(X98,"&lt;100",X98)</f>
        <v>0</v>
      </c>
      <c r="Y99" s="5">
        <f t="shared" ref="Y99" si="1850">SUMIF(Y98,"&lt;100",Y98)</f>
        <v>0</v>
      </c>
      <c r="Z99" s="5">
        <f t="shared" ref="Z99" si="1851">SUMIF(Z98,"&lt;100",Z98)</f>
        <v>0</v>
      </c>
      <c r="AA99" s="5">
        <f t="shared" ref="AA99" si="1852">SUMIF(AA98,"&lt;100",AA98)</f>
        <v>0</v>
      </c>
      <c r="AB99" s="5">
        <f t="shared" ref="AB99" si="1853">SUMIF(AB98,"&lt;100",AB98)</f>
        <v>0</v>
      </c>
      <c r="AC99" s="5">
        <f t="shared" ref="AC99" si="1854">SUMIF(AC98,"&lt;100",AC98)</f>
        <v>0</v>
      </c>
      <c r="AD99" s="5">
        <f t="shared" ref="AD99" si="1855">SUMIF(AD98,"&lt;100",AD98)</f>
        <v>0</v>
      </c>
      <c r="AE99" s="5">
        <f t="shared" ref="AE99" si="1856">SUMIF(AE98,"&lt;100",AE98)</f>
        <v>0</v>
      </c>
      <c r="AF99" s="5">
        <f t="shared" ref="AF99" si="1857">SUMIF(AF98,"&lt;100",AF98)</f>
        <v>0</v>
      </c>
      <c r="AG99" s="5">
        <f t="shared" ref="AG99" si="1858">SUMIF(AG98,"&lt;100",AG98)</f>
        <v>0</v>
      </c>
      <c r="AH99" s="5">
        <f t="shared" ref="AH99" si="1859">SUMIF(AH98,"&lt;100",AH98)</f>
        <v>0</v>
      </c>
      <c r="AI99" s="5">
        <f t="shared" ref="AI99" si="1860">SUMIF(AI98,"&lt;100",AI98)</f>
        <v>0</v>
      </c>
      <c r="AJ99" s="33">
        <f t="shared" ref="AJ99" si="1861">SUMIF(AJ98,"&lt;100",AJ98)</f>
        <v>0</v>
      </c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BK99" s="14"/>
      <c r="BL99" s="14"/>
      <c r="BM99" s="14"/>
      <c r="BN99" s="14"/>
      <c r="BO99" s="14"/>
      <c r="BP99" s="14"/>
    </row>
    <row r="100" spans="1:68" s="28" customFormat="1" ht="9.6" customHeight="1" x14ac:dyDescent="0.2">
      <c r="A100" s="94"/>
      <c r="B100" s="90">
        <f t="shared" ref="B100" si="1862">SUM(C100:G102)</f>
        <v>0</v>
      </c>
      <c r="C100" s="97">
        <f t="shared" ref="C100" si="1863">LARGE(K102:AJ102,1)</f>
        <v>0</v>
      </c>
      <c r="D100" s="100">
        <f t="shared" ref="D100" si="1864">LARGE(K102:AJ102,2)</f>
        <v>0</v>
      </c>
      <c r="E100" s="100">
        <f t="shared" ref="E100" si="1865">LARGE(K102:AJ102,3)</f>
        <v>0</v>
      </c>
      <c r="F100" s="100">
        <f t="shared" ref="F100" si="1866">LARGE(K102:AJ102,4)</f>
        <v>0</v>
      </c>
      <c r="G100" s="102">
        <f t="shared" ref="G100" si="1867">LARGE(K102:AJ102,5)</f>
        <v>0</v>
      </c>
      <c r="H100" s="100">
        <f t="shared" ref="H100" si="1868">RANK(B100,$B$4:$B$300)</f>
        <v>5</v>
      </c>
      <c r="I100" s="90">
        <f t="shared" ref="I100" si="1869">COUNTIF(K102:AJ102,"&gt;0")</f>
        <v>0</v>
      </c>
      <c r="J100" s="7" t="s">
        <v>15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25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BK100" s="10"/>
      <c r="BL100" s="10"/>
      <c r="BM100" s="10"/>
      <c r="BN100" s="10"/>
      <c r="BO100" s="10"/>
      <c r="BP100" s="10"/>
    </row>
    <row r="101" spans="1:68" ht="0.6" customHeight="1" x14ac:dyDescent="0.2">
      <c r="A101" s="95"/>
      <c r="B101" s="91"/>
      <c r="C101" s="98"/>
      <c r="D101" s="93"/>
      <c r="E101" s="93"/>
      <c r="F101" s="93"/>
      <c r="G101" s="103"/>
      <c r="H101" s="93"/>
      <c r="I101" s="91"/>
      <c r="J101" s="29"/>
      <c r="K101" s="29">
        <f t="shared" ref="K101" si="1870">$K$1-K100</f>
        <v>100</v>
      </c>
      <c r="L101" s="29">
        <f t="shared" ref="L101" si="1871">$K$1-L100</f>
        <v>100</v>
      </c>
      <c r="M101" s="29">
        <f t="shared" ref="M101" si="1872">$K$1-M100</f>
        <v>100</v>
      </c>
      <c r="N101" s="29">
        <f t="shared" ref="N101" si="1873">$K$1-N100</f>
        <v>100</v>
      </c>
      <c r="O101" s="29">
        <f t="shared" ref="O101" si="1874">$K$1-O100</f>
        <v>100</v>
      </c>
      <c r="P101" s="29">
        <f t="shared" ref="P101" si="1875">$K$1-P100</f>
        <v>100</v>
      </c>
      <c r="Q101" s="29">
        <f t="shared" ref="Q101" si="1876">$K$1-Q100</f>
        <v>100</v>
      </c>
      <c r="R101" s="29">
        <f t="shared" ref="R101" si="1877">$K$1-R100</f>
        <v>100</v>
      </c>
      <c r="S101" s="29">
        <f t="shared" ref="S101" si="1878">$K$1-S100</f>
        <v>100</v>
      </c>
      <c r="T101" s="29">
        <f t="shared" ref="T101" si="1879">$K$1-T100</f>
        <v>100</v>
      </c>
      <c r="U101" s="29">
        <f t="shared" ref="U101" si="1880">$K$1-U100</f>
        <v>100</v>
      </c>
      <c r="V101" s="29">
        <f t="shared" ref="V101" si="1881">$K$1-V100</f>
        <v>100</v>
      </c>
      <c r="W101" s="29">
        <f t="shared" ref="W101" si="1882">$K$1-W100</f>
        <v>100</v>
      </c>
      <c r="X101" s="29">
        <f t="shared" ref="X101" si="1883">$K$1-X100</f>
        <v>100</v>
      </c>
      <c r="Y101" s="29">
        <f t="shared" ref="Y101" si="1884">$K$1-Y100</f>
        <v>100</v>
      </c>
      <c r="Z101" s="29">
        <f t="shared" ref="Z101" si="1885">$K$1-Z100</f>
        <v>100</v>
      </c>
      <c r="AA101" s="29">
        <f t="shared" ref="AA101" si="1886">$K$1-AA100</f>
        <v>100</v>
      </c>
      <c r="AB101" s="29">
        <f t="shared" ref="AB101" si="1887">$K$1-AB100</f>
        <v>100</v>
      </c>
      <c r="AC101" s="29">
        <f t="shared" ref="AC101" si="1888">$K$1-AC100</f>
        <v>100</v>
      </c>
      <c r="AD101" s="29">
        <f t="shared" ref="AD101" si="1889">$K$1-AD100</f>
        <v>100</v>
      </c>
      <c r="AE101" s="29">
        <f t="shared" ref="AE101" si="1890">$K$1-AE100</f>
        <v>100</v>
      </c>
      <c r="AF101" s="29">
        <f t="shared" ref="AF101" si="1891">$K$1-AF100</f>
        <v>100</v>
      </c>
      <c r="AG101" s="29">
        <f t="shared" ref="AG101" si="1892">$K$1-AG100</f>
        <v>100</v>
      </c>
      <c r="AH101" s="29">
        <f t="shared" ref="AH101" si="1893">$K$1-AH100</f>
        <v>100</v>
      </c>
      <c r="AI101" s="29">
        <f t="shared" ref="AI101" si="1894">$K$1-AI100</f>
        <v>100</v>
      </c>
      <c r="AJ101" s="32">
        <f t="shared" ref="AJ101" si="1895">$K$1-AJ100</f>
        <v>100</v>
      </c>
      <c r="AN101" s="7"/>
      <c r="AO101" s="7"/>
      <c r="AP101" s="7"/>
      <c r="AQ101" s="7"/>
      <c r="AR101" s="7"/>
      <c r="AS101" s="7"/>
      <c r="AT101" s="7"/>
      <c r="AU101" s="7"/>
      <c r="AV101" s="7"/>
      <c r="AW101" s="7"/>
    </row>
    <row r="102" spans="1:68" s="4" customFormat="1" ht="9.6" customHeight="1" x14ac:dyDescent="0.2">
      <c r="A102" s="96"/>
      <c r="B102" s="92"/>
      <c r="C102" s="99"/>
      <c r="D102" s="101"/>
      <c r="E102" s="101"/>
      <c r="F102" s="101"/>
      <c r="G102" s="104"/>
      <c r="H102" s="101"/>
      <c r="I102" s="92"/>
      <c r="J102" s="3" t="s">
        <v>16</v>
      </c>
      <c r="K102" s="5">
        <f t="shared" ref="K102" si="1896">SUMIF(K101,"&lt;100",K101)</f>
        <v>0</v>
      </c>
      <c r="L102" s="5">
        <f t="shared" ref="L102" si="1897">SUMIF(L101,"&lt;100",L101)</f>
        <v>0</v>
      </c>
      <c r="M102" s="5">
        <f t="shared" ref="M102" si="1898">SUMIF(M101,"&lt;100",M101)</f>
        <v>0</v>
      </c>
      <c r="N102" s="5">
        <f t="shared" ref="N102" si="1899">SUMIF(N101,"&lt;100",N101)</f>
        <v>0</v>
      </c>
      <c r="O102" s="5">
        <f t="shared" ref="O102" si="1900">SUMIF(O101,"&lt;100",O101)</f>
        <v>0</v>
      </c>
      <c r="P102" s="5">
        <f t="shared" ref="P102" si="1901">SUMIF(P101,"&lt;100",P101)</f>
        <v>0</v>
      </c>
      <c r="Q102" s="5">
        <f t="shared" ref="Q102" si="1902">SUMIF(Q101,"&lt;100",Q101)</f>
        <v>0</v>
      </c>
      <c r="R102" s="5">
        <f t="shared" ref="R102" si="1903">SUMIF(R101,"&lt;100",R101)</f>
        <v>0</v>
      </c>
      <c r="S102" s="5">
        <f t="shared" ref="S102" si="1904">SUMIF(S101,"&lt;100",S101)</f>
        <v>0</v>
      </c>
      <c r="T102" s="5">
        <f t="shared" ref="T102" si="1905">SUMIF(T101,"&lt;100",T101)</f>
        <v>0</v>
      </c>
      <c r="U102" s="5">
        <f t="shared" ref="U102" si="1906">SUMIF(U101,"&lt;100",U101)</f>
        <v>0</v>
      </c>
      <c r="V102" s="5">
        <f t="shared" ref="V102" si="1907">SUMIF(V101,"&lt;100",V101)</f>
        <v>0</v>
      </c>
      <c r="W102" s="5">
        <f t="shared" ref="W102" si="1908">SUMIF(W101,"&lt;100",W101)</f>
        <v>0</v>
      </c>
      <c r="X102" s="5">
        <f t="shared" ref="X102" si="1909">SUMIF(X101,"&lt;100",X101)</f>
        <v>0</v>
      </c>
      <c r="Y102" s="5">
        <f t="shared" ref="Y102" si="1910">SUMIF(Y101,"&lt;100",Y101)</f>
        <v>0</v>
      </c>
      <c r="Z102" s="5">
        <f t="shared" ref="Z102" si="1911">SUMIF(Z101,"&lt;100",Z101)</f>
        <v>0</v>
      </c>
      <c r="AA102" s="5">
        <f t="shared" ref="AA102" si="1912">SUMIF(AA101,"&lt;100",AA101)</f>
        <v>0</v>
      </c>
      <c r="AB102" s="5">
        <f t="shared" ref="AB102" si="1913">SUMIF(AB101,"&lt;100",AB101)</f>
        <v>0</v>
      </c>
      <c r="AC102" s="5">
        <f t="shared" ref="AC102" si="1914">SUMIF(AC101,"&lt;100",AC101)</f>
        <v>0</v>
      </c>
      <c r="AD102" s="5">
        <f t="shared" ref="AD102" si="1915">SUMIF(AD101,"&lt;100",AD101)</f>
        <v>0</v>
      </c>
      <c r="AE102" s="5">
        <f t="shared" ref="AE102" si="1916">SUMIF(AE101,"&lt;100",AE101)</f>
        <v>0</v>
      </c>
      <c r="AF102" s="5">
        <f t="shared" ref="AF102" si="1917">SUMIF(AF101,"&lt;100",AF101)</f>
        <v>0</v>
      </c>
      <c r="AG102" s="5">
        <f t="shared" ref="AG102" si="1918">SUMIF(AG101,"&lt;100",AG101)</f>
        <v>0</v>
      </c>
      <c r="AH102" s="5">
        <f t="shared" ref="AH102" si="1919">SUMIF(AH101,"&lt;100",AH101)</f>
        <v>0</v>
      </c>
      <c r="AI102" s="5">
        <f t="shared" ref="AI102" si="1920">SUMIF(AI101,"&lt;100",AI101)</f>
        <v>0</v>
      </c>
      <c r="AJ102" s="33">
        <f t="shared" ref="AJ102" si="1921">SUMIF(AJ101,"&lt;100",AJ101)</f>
        <v>0</v>
      </c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BK102" s="3"/>
      <c r="BL102" s="3"/>
      <c r="BM102" s="3"/>
      <c r="BN102" s="3"/>
      <c r="BO102" s="3"/>
      <c r="BP102" s="3"/>
    </row>
    <row r="103" spans="1:68" ht="9.6" customHeight="1" x14ac:dyDescent="0.2">
      <c r="A103" s="95"/>
      <c r="B103" s="91">
        <f t="shared" ref="B103" si="1922">SUM(C103:G105)</f>
        <v>0</v>
      </c>
      <c r="C103" s="98">
        <f t="shared" ref="C103" si="1923">LARGE(K105:AJ105,1)</f>
        <v>0</v>
      </c>
      <c r="D103" s="93">
        <f t="shared" ref="D103" si="1924">LARGE(K105:AJ105,2)</f>
        <v>0</v>
      </c>
      <c r="E103" s="93">
        <f t="shared" ref="E103" si="1925">LARGE(K105:AJ105,3)</f>
        <v>0</v>
      </c>
      <c r="F103" s="93">
        <f t="shared" ref="F103" si="1926">LARGE(K105:AJ105,4)</f>
        <v>0</v>
      </c>
      <c r="G103" s="103">
        <f t="shared" ref="G103" si="1927">LARGE(K105:AJ105,5)</f>
        <v>0</v>
      </c>
      <c r="H103" s="93">
        <f t="shared" ref="H103" si="1928">RANK(B103,$B$4:$B$300)</f>
        <v>5</v>
      </c>
      <c r="I103" s="91">
        <f t="shared" ref="I103" si="1929">COUNTIF(K105:AJ105,"&gt;0")</f>
        <v>0</v>
      </c>
      <c r="J103" s="7" t="s">
        <v>15</v>
      </c>
      <c r="AN103" s="7"/>
      <c r="AO103" s="7"/>
      <c r="AP103" s="7"/>
      <c r="AQ103" s="7"/>
      <c r="AR103" s="7"/>
      <c r="AS103" s="7"/>
      <c r="AT103" s="7"/>
      <c r="AU103" s="7"/>
      <c r="AV103" s="7"/>
      <c r="AW103" s="7"/>
    </row>
    <row r="104" spans="1:68" ht="0.6" customHeight="1" x14ac:dyDescent="0.2">
      <c r="A104" s="95"/>
      <c r="B104" s="91"/>
      <c r="C104" s="98"/>
      <c r="D104" s="93"/>
      <c r="E104" s="93"/>
      <c r="F104" s="93"/>
      <c r="G104" s="103"/>
      <c r="H104" s="93"/>
      <c r="I104" s="91"/>
      <c r="J104" s="29"/>
      <c r="K104" s="29">
        <f t="shared" ref="K104" si="1930">$K$1-K103</f>
        <v>100</v>
      </c>
      <c r="L104" s="29">
        <f t="shared" ref="L104" si="1931">$K$1-L103</f>
        <v>100</v>
      </c>
      <c r="M104" s="29">
        <f t="shared" ref="M104" si="1932">$K$1-M103</f>
        <v>100</v>
      </c>
      <c r="N104" s="29">
        <f t="shared" ref="N104" si="1933">$K$1-N103</f>
        <v>100</v>
      </c>
      <c r="O104" s="29">
        <f t="shared" ref="O104" si="1934">$K$1-O103</f>
        <v>100</v>
      </c>
      <c r="P104" s="29">
        <f t="shared" ref="P104" si="1935">$K$1-P103</f>
        <v>100</v>
      </c>
      <c r="Q104" s="29">
        <f t="shared" ref="Q104" si="1936">$K$1-Q103</f>
        <v>100</v>
      </c>
      <c r="R104" s="29">
        <f t="shared" ref="R104" si="1937">$K$1-R103</f>
        <v>100</v>
      </c>
      <c r="S104" s="29">
        <f t="shared" ref="S104" si="1938">$K$1-S103</f>
        <v>100</v>
      </c>
      <c r="T104" s="29">
        <f t="shared" ref="T104" si="1939">$K$1-T103</f>
        <v>100</v>
      </c>
      <c r="U104" s="29">
        <f t="shared" ref="U104" si="1940">$K$1-U103</f>
        <v>100</v>
      </c>
      <c r="V104" s="29">
        <f t="shared" ref="V104" si="1941">$K$1-V103</f>
        <v>100</v>
      </c>
      <c r="W104" s="29">
        <f t="shared" ref="W104" si="1942">$K$1-W103</f>
        <v>100</v>
      </c>
      <c r="X104" s="29">
        <f t="shared" ref="X104" si="1943">$K$1-X103</f>
        <v>100</v>
      </c>
      <c r="Y104" s="29">
        <f t="shared" ref="Y104" si="1944">$K$1-Y103</f>
        <v>100</v>
      </c>
      <c r="Z104" s="29">
        <f t="shared" ref="Z104" si="1945">$K$1-Z103</f>
        <v>100</v>
      </c>
      <c r="AA104" s="29">
        <f t="shared" ref="AA104" si="1946">$K$1-AA103</f>
        <v>100</v>
      </c>
      <c r="AB104" s="29">
        <f t="shared" ref="AB104" si="1947">$K$1-AB103</f>
        <v>100</v>
      </c>
      <c r="AC104" s="29">
        <f t="shared" ref="AC104" si="1948">$K$1-AC103</f>
        <v>100</v>
      </c>
      <c r="AD104" s="29">
        <f t="shared" ref="AD104" si="1949">$K$1-AD103</f>
        <v>100</v>
      </c>
      <c r="AE104" s="29">
        <f t="shared" ref="AE104" si="1950">$K$1-AE103</f>
        <v>100</v>
      </c>
      <c r="AF104" s="29">
        <f t="shared" ref="AF104" si="1951">$K$1-AF103</f>
        <v>100</v>
      </c>
      <c r="AG104" s="29">
        <f t="shared" ref="AG104" si="1952">$K$1-AG103</f>
        <v>100</v>
      </c>
      <c r="AH104" s="29">
        <f t="shared" ref="AH104" si="1953">$K$1-AH103</f>
        <v>100</v>
      </c>
      <c r="AI104" s="29">
        <f t="shared" ref="AI104" si="1954">$K$1-AI103</f>
        <v>100</v>
      </c>
      <c r="AJ104" s="32">
        <f t="shared" ref="AJ104" si="1955">$K$1-AJ103</f>
        <v>100</v>
      </c>
      <c r="AN104" s="7"/>
      <c r="AO104" s="7"/>
      <c r="AP104" s="7"/>
      <c r="AQ104" s="7"/>
      <c r="AR104" s="7"/>
      <c r="AS104" s="7"/>
      <c r="AT104" s="7"/>
      <c r="AU104" s="7"/>
      <c r="AV104" s="7"/>
      <c r="AW104" s="7"/>
    </row>
    <row r="105" spans="1:68" s="15" customFormat="1" ht="9.6" customHeight="1" x14ac:dyDescent="0.2">
      <c r="A105" s="95"/>
      <c r="B105" s="91"/>
      <c r="C105" s="98"/>
      <c r="D105" s="93"/>
      <c r="E105" s="93"/>
      <c r="F105" s="93"/>
      <c r="G105" s="103"/>
      <c r="H105" s="93"/>
      <c r="I105" s="91"/>
      <c r="J105" s="3" t="s">
        <v>16</v>
      </c>
      <c r="K105" s="5">
        <f t="shared" ref="K105" si="1956">SUMIF(K104,"&lt;100",K104)</f>
        <v>0</v>
      </c>
      <c r="L105" s="5">
        <f t="shared" ref="L105" si="1957">SUMIF(L104,"&lt;100",L104)</f>
        <v>0</v>
      </c>
      <c r="M105" s="5">
        <f t="shared" ref="M105" si="1958">SUMIF(M104,"&lt;100",M104)</f>
        <v>0</v>
      </c>
      <c r="N105" s="5">
        <f t="shared" ref="N105" si="1959">SUMIF(N104,"&lt;100",N104)</f>
        <v>0</v>
      </c>
      <c r="O105" s="5">
        <f t="shared" ref="O105" si="1960">SUMIF(O104,"&lt;100",O104)</f>
        <v>0</v>
      </c>
      <c r="P105" s="5">
        <f t="shared" ref="P105" si="1961">SUMIF(P104,"&lt;100",P104)</f>
        <v>0</v>
      </c>
      <c r="Q105" s="5">
        <f t="shared" ref="Q105" si="1962">SUMIF(Q104,"&lt;100",Q104)</f>
        <v>0</v>
      </c>
      <c r="R105" s="5">
        <f t="shared" ref="R105" si="1963">SUMIF(R104,"&lt;100",R104)</f>
        <v>0</v>
      </c>
      <c r="S105" s="5">
        <f t="shared" ref="S105" si="1964">SUMIF(S104,"&lt;100",S104)</f>
        <v>0</v>
      </c>
      <c r="T105" s="5">
        <f t="shared" ref="T105" si="1965">SUMIF(T104,"&lt;100",T104)</f>
        <v>0</v>
      </c>
      <c r="U105" s="5">
        <f t="shared" ref="U105" si="1966">SUMIF(U104,"&lt;100",U104)</f>
        <v>0</v>
      </c>
      <c r="V105" s="5">
        <f t="shared" ref="V105" si="1967">SUMIF(V104,"&lt;100",V104)</f>
        <v>0</v>
      </c>
      <c r="W105" s="5">
        <f t="shared" ref="W105" si="1968">SUMIF(W104,"&lt;100",W104)</f>
        <v>0</v>
      </c>
      <c r="X105" s="5">
        <f t="shared" ref="X105" si="1969">SUMIF(X104,"&lt;100",X104)</f>
        <v>0</v>
      </c>
      <c r="Y105" s="5">
        <f t="shared" ref="Y105" si="1970">SUMIF(Y104,"&lt;100",Y104)</f>
        <v>0</v>
      </c>
      <c r="Z105" s="5">
        <f t="shared" ref="Z105" si="1971">SUMIF(Z104,"&lt;100",Z104)</f>
        <v>0</v>
      </c>
      <c r="AA105" s="5">
        <f t="shared" ref="AA105" si="1972">SUMIF(AA104,"&lt;100",AA104)</f>
        <v>0</v>
      </c>
      <c r="AB105" s="5">
        <f t="shared" ref="AB105" si="1973">SUMIF(AB104,"&lt;100",AB104)</f>
        <v>0</v>
      </c>
      <c r="AC105" s="5">
        <f t="shared" ref="AC105" si="1974">SUMIF(AC104,"&lt;100",AC104)</f>
        <v>0</v>
      </c>
      <c r="AD105" s="5">
        <f t="shared" ref="AD105" si="1975">SUMIF(AD104,"&lt;100",AD104)</f>
        <v>0</v>
      </c>
      <c r="AE105" s="5">
        <f t="shared" ref="AE105" si="1976">SUMIF(AE104,"&lt;100",AE104)</f>
        <v>0</v>
      </c>
      <c r="AF105" s="5">
        <f t="shared" ref="AF105" si="1977">SUMIF(AF104,"&lt;100",AF104)</f>
        <v>0</v>
      </c>
      <c r="AG105" s="5">
        <f t="shared" ref="AG105" si="1978">SUMIF(AG104,"&lt;100",AG104)</f>
        <v>0</v>
      </c>
      <c r="AH105" s="5">
        <f t="shared" ref="AH105" si="1979">SUMIF(AH104,"&lt;100",AH104)</f>
        <v>0</v>
      </c>
      <c r="AI105" s="5">
        <f t="shared" ref="AI105" si="1980">SUMIF(AI104,"&lt;100",AI104)</f>
        <v>0</v>
      </c>
      <c r="AJ105" s="33">
        <f t="shared" ref="AJ105" si="1981">SUMIF(AJ104,"&lt;100",AJ104)</f>
        <v>0</v>
      </c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BK105" s="14"/>
      <c r="BL105" s="14"/>
      <c r="BM105" s="14"/>
      <c r="BN105" s="14"/>
      <c r="BO105" s="14"/>
      <c r="BP105" s="14"/>
    </row>
    <row r="106" spans="1:68" s="28" customFormat="1" ht="9.6" customHeight="1" x14ac:dyDescent="0.2">
      <c r="A106" s="94"/>
      <c r="B106" s="90">
        <f t="shared" ref="B106" si="1982">SUM(C106:G108)</f>
        <v>0</v>
      </c>
      <c r="C106" s="97">
        <f t="shared" ref="C106" si="1983">LARGE(K108:AJ108,1)</f>
        <v>0</v>
      </c>
      <c r="D106" s="100">
        <f t="shared" ref="D106" si="1984">LARGE(K108:AJ108,2)</f>
        <v>0</v>
      </c>
      <c r="E106" s="100">
        <f t="shared" ref="E106" si="1985">LARGE(K108:AJ108,3)</f>
        <v>0</v>
      </c>
      <c r="F106" s="100">
        <f t="shared" ref="F106" si="1986">LARGE(K108:AJ108,4)</f>
        <v>0</v>
      </c>
      <c r="G106" s="102">
        <f t="shared" ref="G106" si="1987">LARGE(K108:AJ108,5)</f>
        <v>0</v>
      </c>
      <c r="H106" s="100">
        <f t="shared" ref="H106" si="1988">RANK(B106,$B$4:$B$300)</f>
        <v>5</v>
      </c>
      <c r="I106" s="90">
        <f t="shared" ref="I106" si="1989">COUNTIF(K108:AJ108,"&gt;0")</f>
        <v>0</v>
      </c>
      <c r="J106" s="7" t="s">
        <v>15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25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BK106" s="10"/>
      <c r="BL106" s="10"/>
      <c r="BM106" s="10"/>
      <c r="BN106" s="10"/>
      <c r="BO106" s="10"/>
      <c r="BP106" s="10"/>
    </row>
    <row r="107" spans="1:68" ht="0.6" customHeight="1" x14ac:dyDescent="0.2">
      <c r="A107" s="95"/>
      <c r="B107" s="91"/>
      <c r="C107" s="98"/>
      <c r="D107" s="93"/>
      <c r="E107" s="93"/>
      <c r="F107" s="93"/>
      <c r="G107" s="103"/>
      <c r="H107" s="93"/>
      <c r="I107" s="91"/>
      <c r="J107" s="29"/>
      <c r="K107" s="29">
        <f t="shared" ref="K107" si="1990">$K$1-K106</f>
        <v>100</v>
      </c>
      <c r="L107" s="29">
        <f t="shared" ref="L107" si="1991">$K$1-L106</f>
        <v>100</v>
      </c>
      <c r="M107" s="29">
        <f t="shared" ref="M107" si="1992">$K$1-M106</f>
        <v>100</v>
      </c>
      <c r="N107" s="29">
        <f t="shared" ref="N107" si="1993">$K$1-N106</f>
        <v>100</v>
      </c>
      <c r="O107" s="29">
        <f t="shared" ref="O107" si="1994">$K$1-O106</f>
        <v>100</v>
      </c>
      <c r="P107" s="29">
        <f t="shared" ref="P107" si="1995">$K$1-P106</f>
        <v>100</v>
      </c>
      <c r="Q107" s="29">
        <f t="shared" ref="Q107" si="1996">$K$1-Q106</f>
        <v>100</v>
      </c>
      <c r="R107" s="29">
        <f t="shared" ref="R107" si="1997">$K$1-R106</f>
        <v>100</v>
      </c>
      <c r="S107" s="29">
        <f t="shared" ref="S107" si="1998">$K$1-S106</f>
        <v>100</v>
      </c>
      <c r="T107" s="29">
        <f t="shared" ref="T107" si="1999">$K$1-T106</f>
        <v>100</v>
      </c>
      <c r="U107" s="29">
        <f t="shared" ref="U107" si="2000">$K$1-U106</f>
        <v>100</v>
      </c>
      <c r="V107" s="29">
        <f t="shared" ref="V107" si="2001">$K$1-V106</f>
        <v>100</v>
      </c>
      <c r="W107" s="29">
        <f t="shared" ref="W107" si="2002">$K$1-W106</f>
        <v>100</v>
      </c>
      <c r="X107" s="29">
        <f t="shared" ref="X107" si="2003">$K$1-X106</f>
        <v>100</v>
      </c>
      <c r="Y107" s="29">
        <f t="shared" ref="Y107" si="2004">$K$1-Y106</f>
        <v>100</v>
      </c>
      <c r="Z107" s="29">
        <f t="shared" ref="Z107" si="2005">$K$1-Z106</f>
        <v>100</v>
      </c>
      <c r="AA107" s="29">
        <f t="shared" ref="AA107" si="2006">$K$1-AA106</f>
        <v>100</v>
      </c>
      <c r="AB107" s="29">
        <f t="shared" ref="AB107" si="2007">$K$1-AB106</f>
        <v>100</v>
      </c>
      <c r="AC107" s="29">
        <f t="shared" ref="AC107" si="2008">$K$1-AC106</f>
        <v>100</v>
      </c>
      <c r="AD107" s="29">
        <f t="shared" ref="AD107" si="2009">$K$1-AD106</f>
        <v>100</v>
      </c>
      <c r="AE107" s="29">
        <f t="shared" ref="AE107" si="2010">$K$1-AE106</f>
        <v>100</v>
      </c>
      <c r="AF107" s="29">
        <f t="shared" ref="AF107" si="2011">$K$1-AF106</f>
        <v>100</v>
      </c>
      <c r="AG107" s="29">
        <f t="shared" ref="AG107" si="2012">$K$1-AG106</f>
        <v>100</v>
      </c>
      <c r="AH107" s="29">
        <f t="shared" ref="AH107" si="2013">$K$1-AH106</f>
        <v>100</v>
      </c>
      <c r="AI107" s="29">
        <f t="shared" ref="AI107" si="2014">$K$1-AI106</f>
        <v>100</v>
      </c>
      <c r="AJ107" s="32">
        <f t="shared" ref="AJ107" si="2015">$K$1-AJ106</f>
        <v>100</v>
      </c>
      <c r="AN107" s="7"/>
      <c r="AO107" s="7"/>
      <c r="AP107" s="7"/>
      <c r="AQ107" s="7"/>
      <c r="AR107" s="7"/>
      <c r="AS107" s="7"/>
      <c r="AT107" s="7"/>
      <c r="AU107" s="7"/>
      <c r="AV107" s="7"/>
      <c r="AW107" s="7"/>
    </row>
    <row r="108" spans="1:68" s="4" customFormat="1" ht="9.6" customHeight="1" x14ac:dyDescent="0.2">
      <c r="A108" s="96"/>
      <c r="B108" s="92"/>
      <c r="C108" s="99"/>
      <c r="D108" s="101"/>
      <c r="E108" s="101"/>
      <c r="F108" s="101"/>
      <c r="G108" s="104"/>
      <c r="H108" s="101"/>
      <c r="I108" s="92"/>
      <c r="J108" s="3" t="s">
        <v>16</v>
      </c>
      <c r="K108" s="5">
        <f t="shared" ref="K108" si="2016">SUMIF(K107,"&lt;100",K107)</f>
        <v>0</v>
      </c>
      <c r="L108" s="5">
        <f t="shared" ref="L108" si="2017">SUMIF(L107,"&lt;100",L107)</f>
        <v>0</v>
      </c>
      <c r="M108" s="5">
        <f t="shared" ref="M108" si="2018">SUMIF(M107,"&lt;100",M107)</f>
        <v>0</v>
      </c>
      <c r="N108" s="5">
        <f t="shared" ref="N108" si="2019">SUMIF(N107,"&lt;100",N107)</f>
        <v>0</v>
      </c>
      <c r="O108" s="5">
        <f t="shared" ref="O108" si="2020">SUMIF(O107,"&lt;100",O107)</f>
        <v>0</v>
      </c>
      <c r="P108" s="5">
        <f t="shared" ref="P108" si="2021">SUMIF(P107,"&lt;100",P107)</f>
        <v>0</v>
      </c>
      <c r="Q108" s="5">
        <f t="shared" ref="Q108" si="2022">SUMIF(Q107,"&lt;100",Q107)</f>
        <v>0</v>
      </c>
      <c r="R108" s="5">
        <f t="shared" ref="R108" si="2023">SUMIF(R107,"&lt;100",R107)</f>
        <v>0</v>
      </c>
      <c r="S108" s="5">
        <f t="shared" ref="S108" si="2024">SUMIF(S107,"&lt;100",S107)</f>
        <v>0</v>
      </c>
      <c r="T108" s="5">
        <f t="shared" ref="T108" si="2025">SUMIF(T107,"&lt;100",T107)</f>
        <v>0</v>
      </c>
      <c r="U108" s="5">
        <f t="shared" ref="U108" si="2026">SUMIF(U107,"&lt;100",U107)</f>
        <v>0</v>
      </c>
      <c r="V108" s="5">
        <f t="shared" ref="V108" si="2027">SUMIF(V107,"&lt;100",V107)</f>
        <v>0</v>
      </c>
      <c r="W108" s="5">
        <f t="shared" ref="W108" si="2028">SUMIF(W107,"&lt;100",W107)</f>
        <v>0</v>
      </c>
      <c r="X108" s="5">
        <f t="shared" ref="X108" si="2029">SUMIF(X107,"&lt;100",X107)</f>
        <v>0</v>
      </c>
      <c r="Y108" s="5">
        <f t="shared" ref="Y108" si="2030">SUMIF(Y107,"&lt;100",Y107)</f>
        <v>0</v>
      </c>
      <c r="Z108" s="5">
        <f t="shared" ref="Z108" si="2031">SUMIF(Z107,"&lt;100",Z107)</f>
        <v>0</v>
      </c>
      <c r="AA108" s="5">
        <f t="shared" ref="AA108" si="2032">SUMIF(AA107,"&lt;100",AA107)</f>
        <v>0</v>
      </c>
      <c r="AB108" s="5">
        <f t="shared" ref="AB108" si="2033">SUMIF(AB107,"&lt;100",AB107)</f>
        <v>0</v>
      </c>
      <c r="AC108" s="5">
        <f t="shared" ref="AC108" si="2034">SUMIF(AC107,"&lt;100",AC107)</f>
        <v>0</v>
      </c>
      <c r="AD108" s="5">
        <f t="shared" ref="AD108" si="2035">SUMIF(AD107,"&lt;100",AD107)</f>
        <v>0</v>
      </c>
      <c r="AE108" s="5">
        <f t="shared" ref="AE108" si="2036">SUMIF(AE107,"&lt;100",AE107)</f>
        <v>0</v>
      </c>
      <c r="AF108" s="5">
        <f t="shared" ref="AF108" si="2037">SUMIF(AF107,"&lt;100",AF107)</f>
        <v>0</v>
      </c>
      <c r="AG108" s="5">
        <f t="shared" ref="AG108" si="2038">SUMIF(AG107,"&lt;100",AG107)</f>
        <v>0</v>
      </c>
      <c r="AH108" s="5">
        <f t="shared" ref="AH108" si="2039">SUMIF(AH107,"&lt;100",AH107)</f>
        <v>0</v>
      </c>
      <c r="AI108" s="5">
        <f t="shared" ref="AI108" si="2040">SUMIF(AI107,"&lt;100",AI107)</f>
        <v>0</v>
      </c>
      <c r="AJ108" s="33">
        <f t="shared" ref="AJ108" si="2041">SUMIF(AJ107,"&lt;100",AJ107)</f>
        <v>0</v>
      </c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BK108" s="3"/>
      <c r="BL108" s="3"/>
      <c r="BM108" s="3"/>
      <c r="BN108" s="3"/>
      <c r="BO108" s="3"/>
      <c r="BP108" s="3"/>
    </row>
    <row r="109" spans="1:68" ht="9.6" customHeight="1" x14ac:dyDescent="0.2">
      <c r="A109" s="95"/>
      <c r="B109" s="91">
        <f t="shared" ref="B109" si="2042">SUM(C109:G111)</f>
        <v>0</v>
      </c>
      <c r="C109" s="98">
        <f t="shared" ref="C109" si="2043">LARGE(K111:AJ111,1)</f>
        <v>0</v>
      </c>
      <c r="D109" s="93">
        <f t="shared" ref="D109" si="2044">LARGE(K111:AJ111,2)</f>
        <v>0</v>
      </c>
      <c r="E109" s="93">
        <f t="shared" ref="E109" si="2045">LARGE(K111:AJ111,3)</f>
        <v>0</v>
      </c>
      <c r="F109" s="93">
        <f t="shared" ref="F109" si="2046">LARGE(K111:AJ111,4)</f>
        <v>0</v>
      </c>
      <c r="G109" s="103">
        <f t="shared" ref="G109" si="2047">LARGE(K111:AJ111,5)</f>
        <v>0</v>
      </c>
      <c r="H109" s="93">
        <f t="shared" ref="H109" si="2048">RANK(B109,$B$4:$B$300)</f>
        <v>5</v>
      </c>
      <c r="I109" s="91">
        <f t="shared" ref="I109" si="2049">COUNTIF(K111:AJ111,"&gt;0")</f>
        <v>0</v>
      </c>
      <c r="J109" s="7" t="s">
        <v>15</v>
      </c>
      <c r="AN109" s="7"/>
      <c r="AO109" s="7"/>
      <c r="AP109" s="7"/>
      <c r="AQ109" s="7"/>
      <c r="AR109" s="7"/>
      <c r="AS109" s="7"/>
      <c r="AT109" s="7"/>
      <c r="AU109" s="7"/>
      <c r="AV109" s="7"/>
      <c r="AW109" s="7"/>
    </row>
    <row r="110" spans="1:68" ht="0.6" customHeight="1" x14ac:dyDescent="0.2">
      <c r="A110" s="95"/>
      <c r="B110" s="91"/>
      <c r="C110" s="98"/>
      <c r="D110" s="93"/>
      <c r="E110" s="93"/>
      <c r="F110" s="93"/>
      <c r="G110" s="103"/>
      <c r="H110" s="93"/>
      <c r="I110" s="91"/>
      <c r="J110" s="29"/>
      <c r="K110" s="29">
        <f t="shared" ref="K110" si="2050">$K$1-K109</f>
        <v>100</v>
      </c>
      <c r="L110" s="29">
        <f t="shared" ref="L110" si="2051">$K$1-L109</f>
        <v>100</v>
      </c>
      <c r="M110" s="29">
        <f t="shared" ref="M110" si="2052">$K$1-M109</f>
        <v>100</v>
      </c>
      <c r="N110" s="29">
        <f t="shared" ref="N110" si="2053">$K$1-N109</f>
        <v>100</v>
      </c>
      <c r="O110" s="29">
        <f t="shared" ref="O110" si="2054">$K$1-O109</f>
        <v>100</v>
      </c>
      <c r="P110" s="29">
        <f t="shared" ref="P110" si="2055">$K$1-P109</f>
        <v>100</v>
      </c>
      <c r="Q110" s="29">
        <f t="shared" ref="Q110" si="2056">$K$1-Q109</f>
        <v>100</v>
      </c>
      <c r="R110" s="29">
        <f t="shared" ref="R110" si="2057">$K$1-R109</f>
        <v>100</v>
      </c>
      <c r="S110" s="29">
        <f t="shared" ref="S110" si="2058">$K$1-S109</f>
        <v>100</v>
      </c>
      <c r="T110" s="29">
        <f t="shared" ref="T110" si="2059">$K$1-T109</f>
        <v>100</v>
      </c>
      <c r="U110" s="29">
        <f t="shared" ref="U110" si="2060">$K$1-U109</f>
        <v>100</v>
      </c>
      <c r="V110" s="29">
        <f t="shared" ref="V110" si="2061">$K$1-V109</f>
        <v>100</v>
      </c>
      <c r="W110" s="29">
        <f t="shared" ref="W110" si="2062">$K$1-W109</f>
        <v>100</v>
      </c>
      <c r="X110" s="29">
        <f t="shared" ref="X110" si="2063">$K$1-X109</f>
        <v>100</v>
      </c>
      <c r="Y110" s="29">
        <f t="shared" ref="Y110" si="2064">$K$1-Y109</f>
        <v>100</v>
      </c>
      <c r="Z110" s="29">
        <f t="shared" ref="Z110" si="2065">$K$1-Z109</f>
        <v>100</v>
      </c>
      <c r="AA110" s="29">
        <f t="shared" ref="AA110" si="2066">$K$1-AA109</f>
        <v>100</v>
      </c>
      <c r="AB110" s="29">
        <f t="shared" ref="AB110" si="2067">$K$1-AB109</f>
        <v>100</v>
      </c>
      <c r="AC110" s="29">
        <f t="shared" ref="AC110" si="2068">$K$1-AC109</f>
        <v>100</v>
      </c>
      <c r="AD110" s="29">
        <f t="shared" ref="AD110" si="2069">$K$1-AD109</f>
        <v>100</v>
      </c>
      <c r="AE110" s="29">
        <f t="shared" ref="AE110" si="2070">$K$1-AE109</f>
        <v>100</v>
      </c>
      <c r="AF110" s="29">
        <f t="shared" ref="AF110" si="2071">$K$1-AF109</f>
        <v>100</v>
      </c>
      <c r="AG110" s="29">
        <f t="shared" ref="AG110" si="2072">$K$1-AG109</f>
        <v>100</v>
      </c>
      <c r="AH110" s="29">
        <f t="shared" ref="AH110" si="2073">$K$1-AH109</f>
        <v>100</v>
      </c>
      <c r="AI110" s="29">
        <f t="shared" ref="AI110" si="2074">$K$1-AI109</f>
        <v>100</v>
      </c>
      <c r="AJ110" s="32">
        <f t="shared" ref="AJ110" si="2075">$K$1-AJ109</f>
        <v>100</v>
      </c>
      <c r="AN110" s="7"/>
      <c r="AO110" s="7"/>
      <c r="AP110" s="7"/>
      <c r="AQ110" s="7"/>
      <c r="AR110" s="7"/>
      <c r="AS110" s="7"/>
      <c r="AT110" s="7"/>
      <c r="AU110" s="7"/>
      <c r="AV110" s="7"/>
      <c r="AW110" s="7"/>
    </row>
    <row r="111" spans="1:68" s="15" customFormat="1" ht="9.6" customHeight="1" x14ac:dyDescent="0.2">
      <c r="A111" s="95"/>
      <c r="B111" s="91"/>
      <c r="C111" s="98"/>
      <c r="D111" s="93"/>
      <c r="E111" s="93"/>
      <c r="F111" s="93"/>
      <c r="G111" s="103"/>
      <c r="H111" s="93"/>
      <c r="I111" s="91"/>
      <c r="J111" s="3" t="s">
        <v>16</v>
      </c>
      <c r="K111" s="5">
        <f t="shared" ref="K111" si="2076">SUMIF(K110,"&lt;100",K110)</f>
        <v>0</v>
      </c>
      <c r="L111" s="5">
        <f t="shared" ref="L111" si="2077">SUMIF(L110,"&lt;100",L110)</f>
        <v>0</v>
      </c>
      <c r="M111" s="5">
        <f t="shared" ref="M111" si="2078">SUMIF(M110,"&lt;100",M110)</f>
        <v>0</v>
      </c>
      <c r="N111" s="5">
        <f t="shared" ref="N111" si="2079">SUMIF(N110,"&lt;100",N110)</f>
        <v>0</v>
      </c>
      <c r="O111" s="5">
        <f t="shared" ref="O111" si="2080">SUMIF(O110,"&lt;100",O110)</f>
        <v>0</v>
      </c>
      <c r="P111" s="5">
        <f t="shared" ref="P111" si="2081">SUMIF(P110,"&lt;100",P110)</f>
        <v>0</v>
      </c>
      <c r="Q111" s="5">
        <f t="shared" ref="Q111" si="2082">SUMIF(Q110,"&lt;100",Q110)</f>
        <v>0</v>
      </c>
      <c r="R111" s="5">
        <f t="shared" ref="R111" si="2083">SUMIF(R110,"&lt;100",R110)</f>
        <v>0</v>
      </c>
      <c r="S111" s="5">
        <f t="shared" ref="S111" si="2084">SUMIF(S110,"&lt;100",S110)</f>
        <v>0</v>
      </c>
      <c r="T111" s="5">
        <f t="shared" ref="T111" si="2085">SUMIF(T110,"&lt;100",T110)</f>
        <v>0</v>
      </c>
      <c r="U111" s="5">
        <f t="shared" ref="U111" si="2086">SUMIF(U110,"&lt;100",U110)</f>
        <v>0</v>
      </c>
      <c r="V111" s="5">
        <f t="shared" ref="V111" si="2087">SUMIF(V110,"&lt;100",V110)</f>
        <v>0</v>
      </c>
      <c r="W111" s="5">
        <f t="shared" ref="W111" si="2088">SUMIF(W110,"&lt;100",W110)</f>
        <v>0</v>
      </c>
      <c r="X111" s="5">
        <f t="shared" ref="X111" si="2089">SUMIF(X110,"&lt;100",X110)</f>
        <v>0</v>
      </c>
      <c r="Y111" s="5">
        <f t="shared" ref="Y111" si="2090">SUMIF(Y110,"&lt;100",Y110)</f>
        <v>0</v>
      </c>
      <c r="Z111" s="5">
        <f t="shared" ref="Z111" si="2091">SUMIF(Z110,"&lt;100",Z110)</f>
        <v>0</v>
      </c>
      <c r="AA111" s="5">
        <f t="shared" ref="AA111" si="2092">SUMIF(AA110,"&lt;100",AA110)</f>
        <v>0</v>
      </c>
      <c r="AB111" s="5">
        <f t="shared" ref="AB111" si="2093">SUMIF(AB110,"&lt;100",AB110)</f>
        <v>0</v>
      </c>
      <c r="AC111" s="5">
        <f t="shared" ref="AC111" si="2094">SUMIF(AC110,"&lt;100",AC110)</f>
        <v>0</v>
      </c>
      <c r="AD111" s="5">
        <f t="shared" ref="AD111" si="2095">SUMIF(AD110,"&lt;100",AD110)</f>
        <v>0</v>
      </c>
      <c r="AE111" s="5">
        <f t="shared" ref="AE111" si="2096">SUMIF(AE110,"&lt;100",AE110)</f>
        <v>0</v>
      </c>
      <c r="AF111" s="5">
        <f t="shared" ref="AF111" si="2097">SUMIF(AF110,"&lt;100",AF110)</f>
        <v>0</v>
      </c>
      <c r="AG111" s="5">
        <f t="shared" ref="AG111" si="2098">SUMIF(AG110,"&lt;100",AG110)</f>
        <v>0</v>
      </c>
      <c r="AH111" s="5">
        <f t="shared" ref="AH111" si="2099">SUMIF(AH110,"&lt;100",AH110)</f>
        <v>0</v>
      </c>
      <c r="AI111" s="5">
        <f t="shared" ref="AI111" si="2100">SUMIF(AI110,"&lt;100",AI110)</f>
        <v>0</v>
      </c>
      <c r="AJ111" s="33">
        <f t="shared" ref="AJ111" si="2101">SUMIF(AJ110,"&lt;100",AJ110)</f>
        <v>0</v>
      </c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BK111" s="14"/>
      <c r="BL111" s="14"/>
      <c r="BM111" s="14"/>
      <c r="BN111" s="14"/>
      <c r="BO111" s="14"/>
      <c r="BP111" s="14"/>
    </row>
    <row r="112" spans="1:68" s="28" customFormat="1" ht="9.6" customHeight="1" x14ac:dyDescent="0.2">
      <c r="A112" s="94"/>
      <c r="B112" s="90">
        <f t="shared" ref="B112" si="2102">SUM(C112:G114)</f>
        <v>0</v>
      </c>
      <c r="C112" s="97">
        <f t="shared" ref="C112" si="2103">LARGE(K114:AJ114,1)</f>
        <v>0</v>
      </c>
      <c r="D112" s="100">
        <f t="shared" ref="D112" si="2104">LARGE(K114:AJ114,2)</f>
        <v>0</v>
      </c>
      <c r="E112" s="100">
        <f t="shared" ref="E112" si="2105">LARGE(K114:AJ114,3)</f>
        <v>0</v>
      </c>
      <c r="F112" s="100">
        <f t="shared" ref="F112" si="2106">LARGE(K114:AJ114,4)</f>
        <v>0</v>
      </c>
      <c r="G112" s="102">
        <f t="shared" ref="G112" si="2107">LARGE(K114:AJ114,5)</f>
        <v>0</v>
      </c>
      <c r="H112" s="100">
        <f t="shared" ref="H112" si="2108">RANK(B112,$B$4:$B$300)</f>
        <v>5</v>
      </c>
      <c r="I112" s="90">
        <f t="shared" ref="I112" si="2109">COUNTIF(K114:AJ114,"&gt;0")</f>
        <v>0</v>
      </c>
      <c r="J112" s="7" t="s">
        <v>15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25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BK112" s="10"/>
      <c r="BL112" s="10"/>
      <c r="BM112" s="10"/>
      <c r="BN112" s="10"/>
      <c r="BO112" s="10"/>
      <c r="BP112" s="10"/>
    </row>
    <row r="113" spans="1:68" ht="0.6" customHeight="1" x14ac:dyDescent="0.2">
      <c r="A113" s="95"/>
      <c r="B113" s="91"/>
      <c r="C113" s="98"/>
      <c r="D113" s="93"/>
      <c r="E113" s="93"/>
      <c r="F113" s="93"/>
      <c r="G113" s="103"/>
      <c r="H113" s="93"/>
      <c r="I113" s="91"/>
      <c r="J113" s="29"/>
      <c r="K113" s="29">
        <f t="shared" ref="K113" si="2110">$K$1-K112</f>
        <v>100</v>
      </c>
      <c r="L113" s="29">
        <f t="shared" ref="L113" si="2111">$K$1-L112</f>
        <v>100</v>
      </c>
      <c r="M113" s="29">
        <f t="shared" ref="M113" si="2112">$K$1-M112</f>
        <v>100</v>
      </c>
      <c r="N113" s="29">
        <f t="shared" ref="N113" si="2113">$K$1-N112</f>
        <v>100</v>
      </c>
      <c r="O113" s="29">
        <f t="shared" ref="O113" si="2114">$K$1-O112</f>
        <v>100</v>
      </c>
      <c r="P113" s="29">
        <f t="shared" ref="P113" si="2115">$K$1-P112</f>
        <v>100</v>
      </c>
      <c r="Q113" s="29">
        <f t="shared" ref="Q113" si="2116">$K$1-Q112</f>
        <v>100</v>
      </c>
      <c r="R113" s="29">
        <f t="shared" ref="R113" si="2117">$K$1-R112</f>
        <v>100</v>
      </c>
      <c r="S113" s="29">
        <f t="shared" ref="S113" si="2118">$K$1-S112</f>
        <v>100</v>
      </c>
      <c r="T113" s="29">
        <f t="shared" ref="T113" si="2119">$K$1-T112</f>
        <v>100</v>
      </c>
      <c r="U113" s="29">
        <f t="shared" ref="U113" si="2120">$K$1-U112</f>
        <v>100</v>
      </c>
      <c r="V113" s="29">
        <f t="shared" ref="V113" si="2121">$K$1-V112</f>
        <v>100</v>
      </c>
      <c r="W113" s="29">
        <f t="shared" ref="W113" si="2122">$K$1-W112</f>
        <v>100</v>
      </c>
      <c r="X113" s="29">
        <f t="shared" ref="X113" si="2123">$K$1-X112</f>
        <v>100</v>
      </c>
      <c r="Y113" s="29">
        <f t="shared" ref="Y113" si="2124">$K$1-Y112</f>
        <v>100</v>
      </c>
      <c r="Z113" s="29">
        <f t="shared" ref="Z113" si="2125">$K$1-Z112</f>
        <v>100</v>
      </c>
      <c r="AA113" s="29">
        <f t="shared" ref="AA113" si="2126">$K$1-AA112</f>
        <v>100</v>
      </c>
      <c r="AB113" s="29">
        <f t="shared" ref="AB113" si="2127">$K$1-AB112</f>
        <v>100</v>
      </c>
      <c r="AC113" s="29">
        <f t="shared" ref="AC113" si="2128">$K$1-AC112</f>
        <v>100</v>
      </c>
      <c r="AD113" s="29">
        <f t="shared" ref="AD113" si="2129">$K$1-AD112</f>
        <v>100</v>
      </c>
      <c r="AE113" s="29">
        <f t="shared" ref="AE113" si="2130">$K$1-AE112</f>
        <v>100</v>
      </c>
      <c r="AF113" s="29">
        <f t="shared" ref="AF113" si="2131">$K$1-AF112</f>
        <v>100</v>
      </c>
      <c r="AG113" s="29">
        <f t="shared" ref="AG113" si="2132">$K$1-AG112</f>
        <v>100</v>
      </c>
      <c r="AH113" s="29">
        <f t="shared" ref="AH113" si="2133">$K$1-AH112</f>
        <v>100</v>
      </c>
      <c r="AI113" s="29">
        <f t="shared" ref="AI113" si="2134">$K$1-AI112</f>
        <v>100</v>
      </c>
      <c r="AJ113" s="32">
        <f t="shared" ref="AJ113" si="2135">$K$1-AJ112</f>
        <v>100</v>
      </c>
      <c r="AN113" s="7"/>
      <c r="AO113" s="7"/>
      <c r="AP113" s="7"/>
      <c r="AQ113" s="7"/>
      <c r="AR113" s="7"/>
      <c r="AS113" s="7"/>
      <c r="AT113" s="7"/>
      <c r="AU113" s="7"/>
      <c r="AV113" s="7"/>
      <c r="AW113" s="7"/>
    </row>
    <row r="114" spans="1:68" s="4" customFormat="1" ht="9.6" customHeight="1" x14ac:dyDescent="0.2">
      <c r="A114" s="96"/>
      <c r="B114" s="92"/>
      <c r="C114" s="99"/>
      <c r="D114" s="101"/>
      <c r="E114" s="101"/>
      <c r="F114" s="101"/>
      <c r="G114" s="104"/>
      <c r="H114" s="101"/>
      <c r="I114" s="92"/>
      <c r="J114" s="3" t="s">
        <v>16</v>
      </c>
      <c r="K114" s="5">
        <f t="shared" ref="K114" si="2136">SUMIF(K113,"&lt;100",K113)</f>
        <v>0</v>
      </c>
      <c r="L114" s="5">
        <f t="shared" ref="L114" si="2137">SUMIF(L113,"&lt;100",L113)</f>
        <v>0</v>
      </c>
      <c r="M114" s="5">
        <f t="shared" ref="M114" si="2138">SUMIF(M113,"&lt;100",M113)</f>
        <v>0</v>
      </c>
      <c r="N114" s="5">
        <f t="shared" ref="N114" si="2139">SUMIF(N113,"&lt;100",N113)</f>
        <v>0</v>
      </c>
      <c r="O114" s="5">
        <f t="shared" ref="O114" si="2140">SUMIF(O113,"&lt;100",O113)</f>
        <v>0</v>
      </c>
      <c r="P114" s="5">
        <f t="shared" ref="P114" si="2141">SUMIF(P113,"&lt;100",P113)</f>
        <v>0</v>
      </c>
      <c r="Q114" s="5">
        <f t="shared" ref="Q114" si="2142">SUMIF(Q113,"&lt;100",Q113)</f>
        <v>0</v>
      </c>
      <c r="R114" s="5">
        <f t="shared" ref="R114" si="2143">SUMIF(R113,"&lt;100",R113)</f>
        <v>0</v>
      </c>
      <c r="S114" s="5">
        <f t="shared" ref="S114" si="2144">SUMIF(S113,"&lt;100",S113)</f>
        <v>0</v>
      </c>
      <c r="T114" s="5">
        <f t="shared" ref="T114" si="2145">SUMIF(T113,"&lt;100",T113)</f>
        <v>0</v>
      </c>
      <c r="U114" s="5">
        <f t="shared" ref="U114" si="2146">SUMIF(U113,"&lt;100",U113)</f>
        <v>0</v>
      </c>
      <c r="V114" s="5">
        <f t="shared" ref="V114" si="2147">SUMIF(V113,"&lt;100",V113)</f>
        <v>0</v>
      </c>
      <c r="W114" s="5">
        <f t="shared" ref="W114" si="2148">SUMIF(W113,"&lt;100",W113)</f>
        <v>0</v>
      </c>
      <c r="X114" s="5">
        <f t="shared" ref="X114" si="2149">SUMIF(X113,"&lt;100",X113)</f>
        <v>0</v>
      </c>
      <c r="Y114" s="5">
        <f t="shared" ref="Y114" si="2150">SUMIF(Y113,"&lt;100",Y113)</f>
        <v>0</v>
      </c>
      <c r="Z114" s="5">
        <f t="shared" ref="Z114" si="2151">SUMIF(Z113,"&lt;100",Z113)</f>
        <v>0</v>
      </c>
      <c r="AA114" s="5">
        <f t="shared" ref="AA114" si="2152">SUMIF(AA113,"&lt;100",AA113)</f>
        <v>0</v>
      </c>
      <c r="AB114" s="5">
        <f t="shared" ref="AB114" si="2153">SUMIF(AB113,"&lt;100",AB113)</f>
        <v>0</v>
      </c>
      <c r="AC114" s="5">
        <f t="shared" ref="AC114" si="2154">SUMIF(AC113,"&lt;100",AC113)</f>
        <v>0</v>
      </c>
      <c r="AD114" s="5">
        <f t="shared" ref="AD114" si="2155">SUMIF(AD113,"&lt;100",AD113)</f>
        <v>0</v>
      </c>
      <c r="AE114" s="5">
        <f t="shared" ref="AE114" si="2156">SUMIF(AE113,"&lt;100",AE113)</f>
        <v>0</v>
      </c>
      <c r="AF114" s="5">
        <f t="shared" ref="AF114" si="2157">SUMIF(AF113,"&lt;100",AF113)</f>
        <v>0</v>
      </c>
      <c r="AG114" s="5">
        <f t="shared" ref="AG114" si="2158">SUMIF(AG113,"&lt;100",AG113)</f>
        <v>0</v>
      </c>
      <c r="AH114" s="5">
        <f t="shared" ref="AH114" si="2159">SUMIF(AH113,"&lt;100",AH113)</f>
        <v>0</v>
      </c>
      <c r="AI114" s="5">
        <f t="shared" ref="AI114" si="2160">SUMIF(AI113,"&lt;100",AI113)</f>
        <v>0</v>
      </c>
      <c r="AJ114" s="33">
        <f t="shared" ref="AJ114" si="2161">SUMIF(AJ113,"&lt;100",AJ113)</f>
        <v>0</v>
      </c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BK114" s="3"/>
      <c r="BL114" s="3"/>
      <c r="BM114" s="3"/>
      <c r="BN114" s="3"/>
      <c r="BO114" s="3"/>
      <c r="BP114" s="3"/>
    </row>
    <row r="115" spans="1:68" ht="9.6" customHeight="1" x14ac:dyDescent="0.2">
      <c r="A115" s="95"/>
      <c r="B115" s="91">
        <f t="shared" ref="B115" si="2162">SUM(C115:G117)</f>
        <v>0</v>
      </c>
      <c r="C115" s="98">
        <f t="shared" ref="C115" si="2163">LARGE(K117:AJ117,1)</f>
        <v>0</v>
      </c>
      <c r="D115" s="93">
        <f t="shared" ref="D115" si="2164">LARGE(K117:AJ117,2)</f>
        <v>0</v>
      </c>
      <c r="E115" s="93">
        <f t="shared" ref="E115" si="2165">LARGE(K117:AJ117,3)</f>
        <v>0</v>
      </c>
      <c r="F115" s="93">
        <f t="shared" ref="F115" si="2166">LARGE(K117:AJ117,4)</f>
        <v>0</v>
      </c>
      <c r="G115" s="103">
        <f t="shared" ref="G115" si="2167">LARGE(K117:AJ117,5)</f>
        <v>0</v>
      </c>
      <c r="H115" s="93">
        <f t="shared" ref="H115" si="2168">RANK(B115,$B$4:$B$300)</f>
        <v>5</v>
      </c>
      <c r="I115" s="91">
        <f t="shared" ref="I115" si="2169">COUNTIF(K117:AJ117,"&gt;0")</f>
        <v>0</v>
      </c>
      <c r="J115" s="7" t="s">
        <v>15</v>
      </c>
      <c r="AN115" s="7"/>
      <c r="AO115" s="7"/>
      <c r="AP115" s="7"/>
      <c r="AQ115" s="7"/>
      <c r="AR115" s="7"/>
      <c r="AS115" s="7"/>
      <c r="AT115" s="7"/>
      <c r="AU115" s="7"/>
      <c r="AV115" s="7"/>
      <c r="AW115" s="7"/>
    </row>
    <row r="116" spans="1:68" ht="0.6" customHeight="1" x14ac:dyDescent="0.2">
      <c r="A116" s="95"/>
      <c r="B116" s="91"/>
      <c r="C116" s="98"/>
      <c r="D116" s="93"/>
      <c r="E116" s="93"/>
      <c r="F116" s="93"/>
      <c r="G116" s="103"/>
      <c r="H116" s="93"/>
      <c r="I116" s="91"/>
      <c r="J116" s="29"/>
      <c r="K116" s="29">
        <f t="shared" ref="K116" si="2170">$K$1-K115</f>
        <v>100</v>
      </c>
      <c r="L116" s="29">
        <f t="shared" ref="L116" si="2171">$K$1-L115</f>
        <v>100</v>
      </c>
      <c r="M116" s="29">
        <f t="shared" ref="M116" si="2172">$K$1-M115</f>
        <v>100</v>
      </c>
      <c r="N116" s="29">
        <f t="shared" ref="N116" si="2173">$K$1-N115</f>
        <v>100</v>
      </c>
      <c r="O116" s="29">
        <f t="shared" ref="O116" si="2174">$K$1-O115</f>
        <v>100</v>
      </c>
      <c r="P116" s="29">
        <f t="shared" ref="P116" si="2175">$K$1-P115</f>
        <v>100</v>
      </c>
      <c r="Q116" s="29">
        <f t="shared" ref="Q116" si="2176">$K$1-Q115</f>
        <v>100</v>
      </c>
      <c r="R116" s="29">
        <f t="shared" ref="R116" si="2177">$K$1-R115</f>
        <v>100</v>
      </c>
      <c r="S116" s="29">
        <f t="shared" ref="S116" si="2178">$K$1-S115</f>
        <v>100</v>
      </c>
      <c r="T116" s="29">
        <f t="shared" ref="T116" si="2179">$K$1-T115</f>
        <v>100</v>
      </c>
      <c r="U116" s="29">
        <f t="shared" ref="U116" si="2180">$K$1-U115</f>
        <v>100</v>
      </c>
      <c r="V116" s="29">
        <f t="shared" ref="V116" si="2181">$K$1-V115</f>
        <v>100</v>
      </c>
      <c r="W116" s="29">
        <f t="shared" ref="W116" si="2182">$K$1-W115</f>
        <v>100</v>
      </c>
      <c r="X116" s="29">
        <f t="shared" ref="X116" si="2183">$K$1-X115</f>
        <v>100</v>
      </c>
      <c r="Y116" s="29">
        <f t="shared" ref="Y116" si="2184">$K$1-Y115</f>
        <v>100</v>
      </c>
      <c r="Z116" s="29">
        <f t="shared" ref="Z116" si="2185">$K$1-Z115</f>
        <v>100</v>
      </c>
      <c r="AA116" s="29">
        <f t="shared" ref="AA116" si="2186">$K$1-AA115</f>
        <v>100</v>
      </c>
      <c r="AB116" s="29">
        <f t="shared" ref="AB116" si="2187">$K$1-AB115</f>
        <v>100</v>
      </c>
      <c r="AC116" s="29">
        <f t="shared" ref="AC116" si="2188">$K$1-AC115</f>
        <v>100</v>
      </c>
      <c r="AD116" s="29">
        <f t="shared" ref="AD116" si="2189">$K$1-AD115</f>
        <v>100</v>
      </c>
      <c r="AE116" s="29">
        <f t="shared" ref="AE116" si="2190">$K$1-AE115</f>
        <v>100</v>
      </c>
      <c r="AF116" s="29">
        <f t="shared" ref="AF116" si="2191">$K$1-AF115</f>
        <v>100</v>
      </c>
      <c r="AG116" s="29">
        <f t="shared" ref="AG116" si="2192">$K$1-AG115</f>
        <v>100</v>
      </c>
      <c r="AH116" s="29">
        <f t="shared" ref="AH116" si="2193">$K$1-AH115</f>
        <v>100</v>
      </c>
      <c r="AI116" s="29">
        <f t="shared" ref="AI116" si="2194">$K$1-AI115</f>
        <v>100</v>
      </c>
      <c r="AJ116" s="32">
        <f t="shared" ref="AJ116" si="2195">$K$1-AJ115</f>
        <v>100</v>
      </c>
      <c r="AN116" s="7"/>
      <c r="AO116" s="7"/>
      <c r="AP116" s="7"/>
      <c r="AQ116" s="7"/>
      <c r="AR116" s="7"/>
      <c r="AS116" s="7"/>
      <c r="AT116" s="7"/>
      <c r="AU116" s="7"/>
      <c r="AV116" s="7"/>
      <c r="AW116" s="7"/>
    </row>
    <row r="117" spans="1:68" s="15" customFormat="1" ht="9.6" customHeight="1" x14ac:dyDescent="0.2">
      <c r="A117" s="95"/>
      <c r="B117" s="91"/>
      <c r="C117" s="98"/>
      <c r="D117" s="93"/>
      <c r="E117" s="93"/>
      <c r="F117" s="93"/>
      <c r="G117" s="103"/>
      <c r="H117" s="93"/>
      <c r="I117" s="91"/>
      <c r="J117" s="3" t="s">
        <v>16</v>
      </c>
      <c r="K117" s="5">
        <f t="shared" ref="K117" si="2196">SUMIF(K116,"&lt;100",K116)</f>
        <v>0</v>
      </c>
      <c r="L117" s="5">
        <f t="shared" ref="L117" si="2197">SUMIF(L116,"&lt;100",L116)</f>
        <v>0</v>
      </c>
      <c r="M117" s="5">
        <f t="shared" ref="M117" si="2198">SUMIF(M116,"&lt;100",M116)</f>
        <v>0</v>
      </c>
      <c r="N117" s="5">
        <f t="shared" ref="N117" si="2199">SUMIF(N116,"&lt;100",N116)</f>
        <v>0</v>
      </c>
      <c r="O117" s="5">
        <f t="shared" ref="O117" si="2200">SUMIF(O116,"&lt;100",O116)</f>
        <v>0</v>
      </c>
      <c r="P117" s="5">
        <f t="shared" ref="P117" si="2201">SUMIF(P116,"&lt;100",P116)</f>
        <v>0</v>
      </c>
      <c r="Q117" s="5">
        <f t="shared" ref="Q117" si="2202">SUMIF(Q116,"&lt;100",Q116)</f>
        <v>0</v>
      </c>
      <c r="R117" s="5">
        <f t="shared" ref="R117" si="2203">SUMIF(R116,"&lt;100",R116)</f>
        <v>0</v>
      </c>
      <c r="S117" s="5">
        <f t="shared" ref="S117" si="2204">SUMIF(S116,"&lt;100",S116)</f>
        <v>0</v>
      </c>
      <c r="T117" s="5">
        <f t="shared" ref="T117" si="2205">SUMIF(T116,"&lt;100",T116)</f>
        <v>0</v>
      </c>
      <c r="U117" s="5">
        <f t="shared" ref="U117" si="2206">SUMIF(U116,"&lt;100",U116)</f>
        <v>0</v>
      </c>
      <c r="V117" s="5">
        <f t="shared" ref="V117" si="2207">SUMIF(V116,"&lt;100",V116)</f>
        <v>0</v>
      </c>
      <c r="W117" s="5">
        <f t="shared" ref="W117" si="2208">SUMIF(W116,"&lt;100",W116)</f>
        <v>0</v>
      </c>
      <c r="X117" s="5">
        <f t="shared" ref="X117" si="2209">SUMIF(X116,"&lt;100",X116)</f>
        <v>0</v>
      </c>
      <c r="Y117" s="5">
        <f t="shared" ref="Y117" si="2210">SUMIF(Y116,"&lt;100",Y116)</f>
        <v>0</v>
      </c>
      <c r="Z117" s="5">
        <f t="shared" ref="Z117" si="2211">SUMIF(Z116,"&lt;100",Z116)</f>
        <v>0</v>
      </c>
      <c r="AA117" s="5">
        <f t="shared" ref="AA117" si="2212">SUMIF(AA116,"&lt;100",AA116)</f>
        <v>0</v>
      </c>
      <c r="AB117" s="5">
        <f t="shared" ref="AB117" si="2213">SUMIF(AB116,"&lt;100",AB116)</f>
        <v>0</v>
      </c>
      <c r="AC117" s="5">
        <f t="shared" ref="AC117" si="2214">SUMIF(AC116,"&lt;100",AC116)</f>
        <v>0</v>
      </c>
      <c r="AD117" s="5">
        <f t="shared" ref="AD117" si="2215">SUMIF(AD116,"&lt;100",AD116)</f>
        <v>0</v>
      </c>
      <c r="AE117" s="5">
        <f t="shared" ref="AE117" si="2216">SUMIF(AE116,"&lt;100",AE116)</f>
        <v>0</v>
      </c>
      <c r="AF117" s="5">
        <f t="shared" ref="AF117" si="2217">SUMIF(AF116,"&lt;100",AF116)</f>
        <v>0</v>
      </c>
      <c r="AG117" s="5">
        <f t="shared" ref="AG117" si="2218">SUMIF(AG116,"&lt;100",AG116)</f>
        <v>0</v>
      </c>
      <c r="AH117" s="5">
        <f t="shared" ref="AH117" si="2219">SUMIF(AH116,"&lt;100",AH116)</f>
        <v>0</v>
      </c>
      <c r="AI117" s="5">
        <f t="shared" ref="AI117" si="2220">SUMIF(AI116,"&lt;100",AI116)</f>
        <v>0</v>
      </c>
      <c r="AJ117" s="33">
        <f t="shared" ref="AJ117" si="2221">SUMIF(AJ116,"&lt;100",AJ116)</f>
        <v>0</v>
      </c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BK117" s="14"/>
      <c r="BL117" s="14"/>
      <c r="BM117" s="14"/>
      <c r="BN117" s="14"/>
      <c r="BO117" s="14"/>
      <c r="BP117" s="14"/>
    </row>
    <row r="118" spans="1:68" s="28" customFormat="1" ht="9.6" customHeight="1" x14ac:dyDescent="0.2">
      <c r="A118" s="94"/>
      <c r="B118" s="90">
        <f t="shared" ref="B118" si="2222">SUM(C118:G120)</f>
        <v>0</v>
      </c>
      <c r="C118" s="97">
        <f t="shared" ref="C118" si="2223">LARGE(K120:AJ120,1)</f>
        <v>0</v>
      </c>
      <c r="D118" s="100">
        <f t="shared" ref="D118" si="2224">LARGE(K120:AJ120,2)</f>
        <v>0</v>
      </c>
      <c r="E118" s="100">
        <f t="shared" ref="E118" si="2225">LARGE(K120:AJ120,3)</f>
        <v>0</v>
      </c>
      <c r="F118" s="100">
        <f t="shared" ref="F118" si="2226">LARGE(K120:AJ120,4)</f>
        <v>0</v>
      </c>
      <c r="G118" s="102">
        <f t="shared" ref="G118" si="2227">LARGE(K120:AJ120,5)</f>
        <v>0</v>
      </c>
      <c r="H118" s="100">
        <f t="shared" ref="H118" si="2228">RANK(B118,$B$4:$B$300)</f>
        <v>5</v>
      </c>
      <c r="I118" s="90">
        <f t="shared" ref="I118" si="2229">COUNTIF(K120:AJ120,"&gt;0")</f>
        <v>0</v>
      </c>
      <c r="J118" s="7" t="s">
        <v>15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25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BK118" s="10"/>
      <c r="BL118" s="10"/>
      <c r="BM118" s="10"/>
      <c r="BN118" s="10"/>
      <c r="BO118" s="10"/>
      <c r="BP118" s="10"/>
    </row>
    <row r="119" spans="1:68" ht="0.6" customHeight="1" x14ac:dyDescent="0.2">
      <c r="A119" s="95"/>
      <c r="B119" s="91"/>
      <c r="C119" s="98"/>
      <c r="D119" s="93"/>
      <c r="E119" s="93"/>
      <c r="F119" s="93"/>
      <c r="G119" s="103"/>
      <c r="H119" s="93"/>
      <c r="I119" s="91"/>
      <c r="J119" s="29"/>
      <c r="K119" s="29">
        <f t="shared" ref="K119" si="2230">$K$1-K118</f>
        <v>100</v>
      </c>
      <c r="L119" s="29">
        <f t="shared" ref="L119" si="2231">$K$1-L118</f>
        <v>100</v>
      </c>
      <c r="M119" s="29">
        <f t="shared" ref="M119" si="2232">$K$1-M118</f>
        <v>100</v>
      </c>
      <c r="N119" s="29">
        <f t="shared" ref="N119" si="2233">$K$1-N118</f>
        <v>100</v>
      </c>
      <c r="O119" s="29">
        <f t="shared" ref="O119" si="2234">$K$1-O118</f>
        <v>100</v>
      </c>
      <c r="P119" s="29">
        <f t="shared" ref="P119" si="2235">$K$1-P118</f>
        <v>100</v>
      </c>
      <c r="Q119" s="29">
        <f t="shared" ref="Q119" si="2236">$K$1-Q118</f>
        <v>100</v>
      </c>
      <c r="R119" s="29">
        <f t="shared" ref="R119" si="2237">$K$1-R118</f>
        <v>100</v>
      </c>
      <c r="S119" s="29">
        <f t="shared" ref="S119" si="2238">$K$1-S118</f>
        <v>100</v>
      </c>
      <c r="T119" s="29">
        <f t="shared" ref="T119" si="2239">$K$1-T118</f>
        <v>100</v>
      </c>
      <c r="U119" s="29">
        <f t="shared" ref="U119" si="2240">$K$1-U118</f>
        <v>100</v>
      </c>
      <c r="V119" s="29">
        <f t="shared" ref="V119" si="2241">$K$1-V118</f>
        <v>100</v>
      </c>
      <c r="W119" s="29">
        <f t="shared" ref="W119" si="2242">$K$1-W118</f>
        <v>100</v>
      </c>
      <c r="X119" s="29">
        <f t="shared" ref="X119" si="2243">$K$1-X118</f>
        <v>100</v>
      </c>
      <c r="Y119" s="29">
        <f t="shared" ref="Y119" si="2244">$K$1-Y118</f>
        <v>100</v>
      </c>
      <c r="Z119" s="29">
        <f t="shared" ref="Z119" si="2245">$K$1-Z118</f>
        <v>100</v>
      </c>
      <c r="AA119" s="29">
        <f t="shared" ref="AA119" si="2246">$K$1-AA118</f>
        <v>100</v>
      </c>
      <c r="AB119" s="29">
        <f t="shared" ref="AB119" si="2247">$K$1-AB118</f>
        <v>100</v>
      </c>
      <c r="AC119" s="29">
        <f t="shared" ref="AC119" si="2248">$K$1-AC118</f>
        <v>100</v>
      </c>
      <c r="AD119" s="29">
        <f t="shared" ref="AD119" si="2249">$K$1-AD118</f>
        <v>100</v>
      </c>
      <c r="AE119" s="29">
        <f t="shared" ref="AE119" si="2250">$K$1-AE118</f>
        <v>100</v>
      </c>
      <c r="AF119" s="29">
        <f t="shared" ref="AF119" si="2251">$K$1-AF118</f>
        <v>100</v>
      </c>
      <c r="AG119" s="29">
        <f t="shared" ref="AG119" si="2252">$K$1-AG118</f>
        <v>100</v>
      </c>
      <c r="AH119" s="29">
        <f t="shared" ref="AH119" si="2253">$K$1-AH118</f>
        <v>100</v>
      </c>
      <c r="AI119" s="29">
        <f t="shared" ref="AI119" si="2254">$K$1-AI118</f>
        <v>100</v>
      </c>
      <c r="AJ119" s="32">
        <f t="shared" ref="AJ119" si="2255">$K$1-AJ118</f>
        <v>100</v>
      </c>
      <c r="AN119" s="7"/>
      <c r="AO119" s="7"/>
      <c r="AP119" s="7"/>
      <c r="AQ119" s="7"/>
      <c r="AR119" s="7"/>
      <c r="AS119" s="7"/>
      <c r="AT119" s="7"/>
      <c r="AU119" s="7"/>
      <c r="AV119" s="7"/>
      <c r="AW119" s="7"/>
    </row>
    <row r="120" spans="1:68" s="4" customFormat="1" ht="9.6" customHeight="1" x14ac:dyDescent="0.2">
      <c r="A120" s="96"/>
      <c r="B120" s="92"/>
      <c r="C120" s="99"/>
      <c r="D120" s="101"/>
      <c r="E120" s="101"/>
      <c r="F120" s="101"/>
      <c r="G120" s="104"/>
      <c r="H120" s="101"/>
      <c r="I120" s="92"/>
      <c r="J120" s="3" t="s">
        <v>16</v>
      </c>
      <c r="K120" s="5">
        <f t="shared" ref="K120" si="2256">SUMIF(K119,"&lt;100",K119)</f>
        <v>0</v>
      </c>
      <c r="L120" s="5">
        <f t="shared" ref="L120" si="2257">SUMIF(L119,"&lt;100",L119)</f>
        <v>0</v>
      </c>
      <c r="M120" s="5">
        <f t="shared" ref="M120" si="2258">SUMIF(M119,"&lt;100",M119)</f>
        <v>0</v>
      </c>
      <c r="N120" s="5">
        <f t="shared" ref="N120" si="2259">SUMIF(N119,"&lt;100",N119)</f>
        <v>0</v>
      </c>
      <c r="O120" s="5">
        <f t="shared" ref="O120" si="2260">SUMIF(O119,"&lt;100",O119)</f>
        <v>0</v>
      </c>
      <c r="P120" s="5">
        <f t="shared" ref="P120" si="2261">SUMIF(P119,"&lt;100",P119)</f>
        <v>0</v>
      </c>
      <c r="Q120" s="5">
        <f t="shared" ref="Q120" si="2262">SUMIF(Q119,"&lt;100",Q119)</f>
        <v>0</v>
      </c>
      <c r="R120" s="5">
        <f t="shared" ref="R120" si="2263">SUMIF(R119,"&lt;100",R119)</f>
        <v>0</v>
      </c>
      <c r="S120" s="5">
        <f t="shared" ref="S120" si="2264">SUMIF(S119,"&lt;100",S119)</f>
        <v>0</v>
      </c>
      <c r="T120" s="5">
        <f t="shared" ref="T120" si="2265">SUMIF(T119,"&lt;100",T119)</f>
        <v>0</v>
      </c>
      <c r="U120" s="5">
        <f t="shared" ref="U120" si="2266">SUMIF(U119,"&lt;100",U119)</f>
        <v>0</v>
      </c>
      <c r="V120" s="5">
        <f t="shared" ref="V120" si="2267">SUMIF(V119,"&lt;100",V119)</f>
        <v>0</v>
      </c>
      <c r="W120" s="5">
        <f t="shared" ref="W120" si="2268">SUMIF(W119,"&lt;100",W119)</f>
        <v>0</v>
      </c>
      <c r="X120" s="5">
        <f t="shared" ref="X120" si="2269">SUMIF(X119,"&lt;100",X119)</f>
        <v>0</v>
      </c>
      <c r="Y120" s="5">
        <f t="shared" ref="Y120" si="2270">SUMIF(Y119,"&lt;100",Y119)</f>
        <v>0</v>
      </c>
      <c r="Z120" s="5">
        <f t="shared" ref="Z120" si="2271">SUMIF(Z119,"&lt;100",Z119)</f>
        <v>0</v>
      </c>
      <c r="AA120" s="5">
        <f t="shared" ref="AA120" si="2272">SUMIF(AA119,"&lt;100",AA119)</f>
        <v>0</v>
      </c>
      <c r="AB120" s="5">
        <f t="shared" ref="AB120" si="2273">SUMIF(AB119,"&lt;100",AB119)</f>
        <v>0</v>
      </c>
      <c r="AC120" s="5">
        <f t="shared" ref="AC120" si="2274">SUMIF(AC119,"&lt;100",AC119)</f>
        <v>0</v>
      </c>
      <c r="AD120" s="5">
        <f t="shared" ref="AD120" si="2275">SUMIF(AD119,"&lt;100",AD119)</f>
        <v>0</v>
      </c>
      <c r="AE120" s="5">
        <f t="shared" ref="AE120" si="2276">SUMIF(AE119,"&lt;100",AE119)</f>
        <v>0</v>
      </c>
      <c r="AF120" s="5">
        <f t="shared" ref="AF120" si="2277">SUMIF(AF119,"&lt;100",AF119)</f>
        <v>0</v>
      </c>
      <c r="AG120" s="5">
        <f t="shared" ref="AG120" si="2278">SUMIF(AG119,"&lt;100",AG119)</f>
        <v>0</v>
      </c>
      <c r="AH120" s="5">
        <f t="shared" ref="AH120" si="2279">SUMIF(AH119,"&lt;100",AH119)</f>
        <v>0</v>
      </c>
      <c r="AI120" s="5">
        <f t="shared" ref="AI120" si="2280">SUMIF(AI119,"&lt;100",AI119)</f>
        <v>0</v>
      </c>
      <c r="AJ120" s="33">
        <f t="shared" ref="AJ120" si="2281">SUMIF(AJ119,"&lt;100",AJ119)</f>
        <v>0</v>
      </c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BK120" s="3"/>
      <c r="BL120" s="3"/>
      <c r="BM120" s="3"/>
      <c r="BN120" s="3"/>
      <c r="BO120" s="3"/>
      <c r="BP120" s="3"/>
    </row>
    <row r="121" spans="1:68" ht="9.6" customHeight="1" x14ac:dyDescent="0.2">
      <c r="A121" s="95"/>
      <c r="B121" s="91">
        <f t="shared" ref="B121" si="2282">SUM(C121:G123)</f>
        <v>0</v>
      </c>
      <c r="C121" s="98">
        <f t="shared" ref="C121" si="2283">LARGE(K123:AJ123,1)</f>
        <v>0</v>
      </c>
      <c r="D121" s="93">
        <f t="shared" ref="D121" si="2284">LARGE(K123:AJ123,2)</f>
        <v>0</v>
      </c>
      <c r="E121" s="93">
        <f t="shared" ref="E121" si="2285">LARGE(K123:AJ123,3)</f>
        <v>0</v>
      </c>
      <c r="F121" s="93">
        <f t="shared" ref="F121" si="2286">LARGE(K123:AJ123,4)</f>
        <v>0</v>
      </c>
      <c r="G121" s="103">
        <f t="shared" ref="G121" si="2287">LARGE(K123:AJ123,5)</f>
        <v>0</v>
      </c>
      <c r="H121" s="93">
        <f t="shared" ref="H121" si="2288">RANK(B121,$B$4:$B$300)</f>
        <v>5</v>
      </c>
      <c r="I121" s="91">
        <f t="shared" ref="I121" si="2289">COUNTIF(K123:AJ123,"&gt;0")</f>
        <v>0</v>
      </c>
      <c r="J121" s="7" t="s">
        <v>15</v>
      </c>
      <c r="AN121" s="7"/>
      <c r="AO121" s="7"/>
      <c r="AP121" s="7"/>
      <c r="AQ121" s="7"/>
      <c r="AR121" s="7"/>
      <c r="AS121" s="7"/>
      <c r="AT121" s="7"/>
      <c r="AU121" s="7"/>
      <c r="AV121" s="7"/>
      <c r="AW121" s="7"/>
    </row>
    <row r="122" spans="1:68" ht="0.6" customHeight="1" x14ac:dyDescent="0.2">
      <c r="A122" s="95"/>
      <c r="B122" s="91"/>
      <c r="C122" s="98"/>
      <c r="D122" s="93"/>
      <c r="E122" s="93"/>
      <c r="F122" s="93"/>
      <c r="G122" s="103"/>
      <c r="H122" s="93"/>
      <c r="I122" s="91"/>
      <c r="J122" s="29"/>
      <c r="K122" s="29">
        <f t="shared" ref="K122" si="2290">$K$1-K121</f>
        <v>100</v>
      </c>
      <c r="L122" s="29">
        <f t="shared" ref="L122" si="2291">$K$1-L121</f>
        <v>100</v>
      </c>
      <c r="M122" s="29">
        <f t="shared" ref="M122" si="2292">$K$1-M121</f>
        <v>100</v>
      </c>
      <c r="N122" s="29">
        <f t="shared" ref="N122" si="2293">$K$1-N121</f>
        <v>100</v>
      </c>
      <c r="O122" s="29">
        <f t="shared" ref="O122" si="2294">$K$1-O121</f>
        <v>100</v>
      </c>
      <c r="P122" s="29">
        <f t="shared" ref="P122" si="2295">$K$1-P121</f>
        <v>100</v>
      </c>
      <c r="Q122" s="29">
        <f t="shared" ref="Q122" si="2296">$K$1-Q121</f>
        <v>100</v>
      </c>
      <c r="R122" s="29">
        <f t="shared" ref="R122" si="2297">$K$1-R121</f>
        <v>100</v>
      </c>
      <c r="S122" s="29">
        <f t="shared" ref="S122" si="2298">$K$1-S121</f>
        <v>100</v>
      </c>
      <c r="T122" s="29">
        <f t="shared" ref="T122" si="2299">$K$1-T121</f>
        <v>100</v>
      </c>
      <c r="U122" s="29">
        <f t="shared" ref="U122" si="2300">$K$1-U121</f>
        <v>100</v>
      </c>
      <c r="V122" s="29">
        <f t="shared" ref="V122" si="2301">$K$1-V121</f>
        <v>100</v>
      </c>
      <c r="W122" s="29">
        <f t="shared" ref="W122" si="2302">$K$1-W121</f>
        <v>100</v>
      </c>
      <c r="X122" s="29">
        <f t="shared" ref="X122" si="2303">$K$1-X121</f>
        <v>100</v>
      </c>
      <c r="Y122" s="29">
        <f t="shared" ref="Y122" si="2304">$K$1-Y121</f>
        <v>100</v>
      </c>
      <c r="Z122" s="29">
        <f t="shared" ref="Z122" si="2305">$K$1-Z121</f>
        <v>100</v>
      </c>
      <c r="AA122" s="29">
        <f t="shared" ref="AA122" si="2306">$K$1-AA121</f>
        <v>100</v>
      </c>
      <c r="AB122" s="29">
        <f t="shared" ref="AB122" si="2307">$K$1-AB121</f>
        <v>100</v>
      </c>
      <c r="AC122" s="29">
        <f t="shared" ref="AC122" si="2308">$K$1-AC121</f>
        <v>100</v>
      </c>
      <c r="AD122" s="29">
        <f t="shared" ref="AD122" si="2309">$K$1-AD121</f>
        <v>100</v>
      </c>
      <c r="AE122" s="29">
        <f t="shared" ref="AE122" si="2310">$K$1-AE121</f>
        <v>100</v>
      </c>
      <c r="AF122" s="29">
        <f t="shared" ref="AF122" si="2311">$K$1-AF121</f>
        <v>100</v>
      </c>
      <c r="AG122" s="29">
        <f t="shared" ref="AG122" si="2312">$K$1-AG121</f>
        <v>100</v>
      </c>
      <c r="AH122" s="29">
        <f t="shared" ref="AH122" si="2313">$K$1-AH121</f>
        <v>100</v>
      </c>
      <c r="AI122" s="29">
        <f t="shared" ref="AI122" si="2314">$K$1-AI121</f>
        <v>100</v>
      </c>
      <c r="AJ122" s="32">
        <f t="shared" ref="AJ122" si="2315">$K$1-AJ121</f>
        <v>100</v>
      </c>
      <c r="AN122" s="7"/>
      <c r="AO122" s="7"/>
      <c r="AP122" s="7"/>
      <c r="AQ122" s="7"/>
      <c r="AR122" s="7"/>
      <c r="AS122" s="7"/>
      <c r="AT122" s="7"/>
      <c r="AU122" s="7"/>
      <c r="AV122" s="7"/>
      <c r="AW122" s="7"/>
    </row>
    <row r="123" spans="1:68" s="15" customFormat="1" ht="9.6" customHeight="1" x14ac:dyDescent="0.2">
      <c r="A123" s="95"/>
      <c r="B123" s="91"/>
      <c r="C123" s="98"/>
      <c r="D123" s="93"/>
      <c r="E123" s="93"/>
      <c r="F123" s="93"/>
      <c r="G123" s="103"/>
      <c r="H123" s="93"/>
      <c r="I123" s="91"/>
      <c r="J123" s="3" t="s">
        <v>16</v>
      </c>
      <c r="K123" s="5">
        <f t="shared" ref="K123" si="2316">SUMIF(K122,"&lt;100",K122)</f>
        <v>0</v>
      </c>
      <c r="L123" s="5">
        <f t="shared" ref="L123" si="2317">SUMIF(L122,"&lt;100",L122)</f>
        <v>0</v>
      </c>
      <c r="M123" s="5">
        <f t="shared" ref="M123" si="2318">SUMIF(M122,"&lt;100",M122)</f>
        <v>0</v>
      </c>
      <c r="N123" s="5">
        <f t="shared" ref="N123" si="2319">SUMIF(N122,"&lt;100",N122)</f>
        <v>0</v>
      </c>
      <c r="O123" s="5">
        <f t="shared" ref="O123" si="2320">SUMIF(O122,"&lt;100",O122)</f>
        <v>0</v>
      </c>
      <c r="P123" s="5">
        <f t="shared" ref="P123" si="2321">SUMIF(P122,"&lt;100",P122)</f>
        <v>0</v>
      </c>
      <c r="Q123" s="5">
        <f t="shared" ref="Q123" si="2322">SUMIF(Q122,"&lt;100",Q122)</f>
        <v>0</v>
      </c>
      <c r="R123" s="5">
        <f t="shared" ref="R123" si="2323">SUMIF(R122,"&lt;100",R122)</f>
        <v>0</v>
      </c>
      <c r="S123" s="5">
        <f t="shared" ref="S123" si="2324">SUMIF(S122,"&lt;100",S122)</f>
        <v>0</v>
      </c>
      <c r="T123" s="5">
        <f t="shared" ref="T123" si="2325">SUMIF(T122,"&lt;100",T122)</f>
        <v>0</v>
      </c>
      <c r="U123" s="5">
        <f t="shared" ref="U123" si="2326">SUMIF(U122,"&lt;100",U122)</f>
        <v>0</v>
      </c>
      <c r="V123" s="5">
        <f t="shared" ref="V123" si="2327">SUMIF(V122,"&lt;100",V122)</f>
        <v>0</v>
      </c>
      <c r="W123" s="5">
        <f t="shared" ref="W123" si="2328">SUMIF(W122,"&lt;100",W122)</f>
        <v>0</v>
      </c>
      <c r="X123" s="5">
        <f t="shared" ref="X123" si="2329">SUMIF(X122,"&lt;100",X122)</f>
        <v>0</v>
      </c>
      <c r="Y123" s="5">
        <f t="shared" ref="Y123" si="2330">SUMIF(Y122,"&lt;100",Y122)</f>
        <v>0</v>
      </c>
      <c r="Z123" s="5">
        <f t="shared" ref="Z123" si="2331">SUMIF(Z122,"&lt;100",Z122)</f>
        <v>0</v>
      </c>
      <c r="AA123" s="5">
        <f t="shared" ref="AA123" si="2332">SUMIF(AA122,"&lt;100",AA122)</f>
        <v>0</v>
      </c>
      <c r="AB123" s="5">
        <f t="shared" ref="AB123" si="2333">SUMIF(AB122,"&lt;100",AB122)</f>
        <v>0</v>
      </c>
      <c r="AC123" s="5">
        <f t="shared" ref="AC123" si="2334">SUMIF(AC122,"&lt;100",AC122)</f>
        <v>0</v>
      </c>
      <c r="AD123" s="5">
        <f t="shared" ref="AD123" si="2335">SUMIF(AD122,"&lt;100",AD122)</f>
        <v>0</v>
      </c>
      <c r="AE123" s="5">
        <f t="shared" ref="AE123" si="2336">SUMIF(AE122,"&lt;100",AE122)</f>
        <v>0</v>
      </c>
      <c r="AF123" s="5">
        <f t="shared" ref="AF123" si="2337">SUMIF(AF122,"&lt;100",AF122)</f>
        <v>0</v>
      </c>
      <c r="AG123" s="5">
        <f t="shared" ref="AG123" si="2338">SUMIF(AG122,"&lt;100",AG122)</f>
        <v>0</v>
      </c>
      <c r="AH123" s="5">
        <f t="shared" ref="AH123" si="2339">SUMIF(AH122,"&lt;100",AH122)</f>
        <v>0</v>
      </c>
      <c r="AI123" s="5">
        <f t="shared" ref="AI123" si="2340">SUMIF(AI122,"&lt;100",AI122)</f>
        <v>0</v>
      </c>
      <c r="AJ123" s="33">
        <f t="shared" ref="AJ123" si="2341">SUMIF(AJ122,"&lt;100",AJ122)</f>
        <v>0</v>
      </c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BK123" s="14"/>
      <c r="BL123" s="14"/>
      <c r="BM123" s="14"/>
      <c r="BN123" s="14"/>
      <c r="BO123" s="14"/>
      <c r="BP123" s="14"/>
    </row>
    <row r="124" spans="1:68" s="28" customFormat="1" ht="9.6" customHeight="1" x14ac:dyDescent="0.2">
      <c r="A124" s="94"/>
      <c r="B124" s="90">
        <f t="shared" ref="B124" si="2342">SUM(C124:G126)</f>
        <v>0</v>
      </c>
      <c r="C124" s="97">
        <f t="shared" ref="C124" si="2343">LARGE(K126:AJ126,1)</f>
        <v>0</v>
      </c>
      <c r="D124" s="100">
        <f t="shared" ref="D124" si="2344">LARGE(K126:AJ126,2)</f>
        <v>0</v>
      </c>
      <c r="E124" s="100">
        <f t="shared" ref="E124" si="2345">LARGE(K126:AJ126,3)</f>
        <v>0</v>
      </c>
      <c r="F124" s="100">
        <f t="shared" ref="F124" si="2346">LARGE(K126:AJ126,4)</f>
        <v>0</v>
      </c>
      <c r="G124" s="102">
        <f t="shared" ref="G124" si="2347">LARGE(K126:AJ126,5)</f>
        <v>0</v>
      </c>
      <c r="H124" s="100">
        <f t="shared" ref="H124" si="2348">RANK(B124,$B$4:$B$300)</f>
        <v>5</v>
      </c>
      <c r="I124" s="90">
        <f t="shared" ref="I124" si="2349">COUNTIF(K126:AJ126,"&gt;0")</f>
        <v>0</v>
      </c>
      <c r="J124" s="7" t="s">
        <v>15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25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BK124" s="10"/>
      <c r="BL124" s="10"/>
      <c r="BM124" s="10"/>
      <c r="BN124" s="10"/>
      <c r="BO124" s="10"/>
      <c r="BP124" s="10"/>
    </row>
    <row r="125" spans="1:68" ht="0.6" customHeight="1" x14ac:dyDescent="0.2">
      <c r="A125" s="95"/>
      <c r="B125" s="91"/>
      <c r="C125" s="98"/>
      <c r="D125" s="93"/>
      <c r="E125" s="93"/>
      <c r="F125" s="93"/>
      <c r="G125" s="103"/>
      <c r="H125" s="93"/>
      <c r="I125" s="91"/>
      <c r="J125" s="29"/>
      <c r="K125" s="29">
        <f t="shared" ref="K125" si="2350">$K$1-K124</f>
        <v>100</v>
      </c>
      <c r="L125" s="29">
        <f t="shared" ref="L125" si="2351">$K$1-L124</f>
        <v>100</v>
      </c>
      <c r="M125" s="29">
        <f t="shared" ref="M125" si="2352">$K$1-M124</f>
        <v>100</v>
      </c>
      <c r="N125" s="29">
        <f t="shared" ref="N125" si="2353">$K$1-N124</f>
        <v>100</v>
      </c>
      <c r="O125" s="29">
        <f t="shared" ref="O125" si="2354">$K$1-O124</f>
        <v>100</v>
      </c>
      <c r="P125" s="29">
        <f t="shared" ref="P125" si="2355">$K$1-P124</f>
        <v>100</v>
      </c>
      <c r="Q125" s="29">
        <f t="shared" ref="Q125" si="2356">$K$1-Q124</f>
        <v>100</v>
      </c>
      <c r="R125" s="29">
        <f t="shared" ref="R125" si="2357">$K$1-R124</f>
        <v>100</v>
      </c>
      <c r="S125" s="29">
        <f t="shared" ref="S125" si="2358">$K$1-S124</f>
        <v>100</v>
      </c>
      <c r="T125" s="29">
        <f t="shared" ref="T125" si="2359">$K$1-T124</f>
        <v>100</v>
      </c>
      <c r="U125" s="29">
        <f t="shared" ref="U125" si="2360">$K$1-U124</f>
        <v>100</v>
      </c>
      <c r="V125" s="29">
        <f t="shared" ref="V125" si="2361">$K$1-V124</f>
        <v>100</v>
      </c>
      <c r="W125" s="29">
        <f t="shared" ref="W125" si="2362">$K$1-W124</f>
        <v>100</v>
      </c>
      <c r="X125" s="29">
        <f t="shared" ref="X125" si="2363">$K$1-X124</f>
        <v>100</v>
      </c>
      <c r="Y125" s="29">
        <f t="shared" ref="Y125" si="2364">$K$1-Y124</f>
        <v>100</v>
      </c>
      <c r="Z125" s="29">
        <f t="shared" ref="Z125" si="2365">$K$1-Z124</f>
        <v>100</v>
      </c>
      <c r="AA125" s="29">
        <f t="shared" ref="AA125" si="2366">$K$1-AA124</f>
        <v>100</v>
      </c>
      <c r="AB125" s="29">
        <f t="shared" ref="AB125" si="2367">$K$1-AB124</f>
        <v>100</v>
      </c>
      <c r="AC125" s="29">
        <f t="shared" ref="AC125" si="2368">$K$1-AC124</f>
        <v>100</v>
      </c>
      <c r="AD125" s="29">
        <f t="shared" ref="AD125" si="2369">$K$1-AD124</f>
        <v>100</v>
      </c>
      <c r="AE125" s="29">
        <f t="shared" ref="AE125" si="2370">$K$1-AE124</f>
        <v>100</v>
      </c>
      <c r="AF125" s="29">
        <f t="shared" ref="AF125" si="2371">$K$1-AF124</f>
        <v>100</v>
      </c>
      <c r="AG125" s="29">
        <f t="shared" ref="AG125" si="2372">$K$1-AG124</f>
        <v>100</v>
      </c>
      <c r="AH125" s="29">
        <f t="shared" ref="AH125" si="2373">$K$1-AH124</f>
        <v>100</v>
      </c>
      <c r="AI125" s="29">
        <f t="shared" ref="AI125" si="2374">$K$1-AI124</f>
        <v>100</v>
      </c>
      <c r="AJ125" s="32">
        <f t="shared" ref="AJ125" si="2375">$K$1-AJ124</f>
        <v>100</v>
      </c>
      <c r="AN125" s="7"/>
      <c r="AO125" s="7"/>
      <c r="AP125" s="7"/>
      <c r="AQ125" s="7"/>
      <c r="AR125" s="7"/>
      <c r="AS125" s="7"/>
      <c r="AT125" s="7"/>
      <c r="AU125" s="7"/>
      <c r="AV125" s="7"/>
      <c r="AW125" s="7"/>
    </row>
    <row r="126" spans="1:68" s="4" customFormat="1" ht="9.6" customHeight="1" x14ac:dyDescent="0.2">
      <c r="A126" s="96"/>
      <c r="B126" s="92"/>
      <c r="C126" s="99"/>
      <c r="D126" s="101"/>
      <c r="E126" s="101"/>
      <c r="F126" s="101"/>
      <c r="G126" s="104"/>
      <c r="H126" s="101"/>
      <c r="I126" s="92"/>
      <c r="J126" s="3" t="s">
        <v>16</v>
      </c>
      <c r="K126" s="5">
        <f t="shared" ref="K126" si="2376">SUMIF(K125,"&lt;100",K125)</f>
        <v>0</v>
      </c>
      <c r="L126" s="5">
        <f t="shared" ref="L126" si="2377">SUMIF(L125,"&lt;100",L125)</f>
        <v>0</v>
      </c>
      <c r="M126" s="5">
        <f t="shared" ref="M126" si="2378">SUMIF(M125,"&lt;100",M125)</f>
        <v>0</v>
      </c>
      <c r="N126" s="5">
        <f t="shared" ref="N126" si="2379">SUMIF(N125,"&lt;100",N125)</f>
        <v>0</v>
      </c>
      <c r="O126" s="5">
        <f t="shared" ref="O126" si="2380">SUMIF(O125,"&lt;100",O125)</f>
        <v>0</v>
      </c>
      <c r="P126" s="5">
        <f t="shared" ref="P126" si="2381">SUMIF(P125,"&lt;100",P125)</f>
        <v>0</v>
      </c>
      <c r="Q126" s="5">
        <f t="shared" ref="Q126" si="2382">SUMIF(Q125,"&lt;100",Q125)</f>
        <v>0</v>
      </c>
      <c r="R126" s="5">
        <f t="shared" ref="R126" si="2383">SUMIF(R125,"&lt;100",R125)</f>
        <v>0</v>
      </c>
      <c r="S126" s="5">
        <f t="shared" ref="S126" si="2384">SUMIF(S125,"&lt;100",S125)</f>
        <v>0</v>
      </c>
      <c r="T126" s="5">
        <f t="shared" ref="T126" si="2385">SUMIF(T125,"&lt;100",T125)</f>
        <v>0</v>
      </c>
      <c r="U126" s="5">
        <f t="shared" ref="U126" si="2386">SUMIF(U125,"&lt;100",U125)</f>
        <v>0</v>
      </c>
      <c r="V126" s="5">
        <f t="shared" ref="V126" si="2387">SUMIF(V125,"&lt;100",V125)</f>
        <v>0</v>
      </c>
      <c r="W126" s="5">
        <f t="shared" ref="W126" si="2388">SUMIF(W125,"&lt;100",W125)</f>
        <v>0</v>
      </c>
      <c r="X126" s="5">
        <f t="shared" ref="X126" si="2389">SUMIF(X125,"&lt;100",X125)</f>
        <v>0</v>
      </c>
      <c r="Y126" s="5">
        <f t="shared" ref="Y126" si="2390">SUMIF(Y125,"&lt;100",Y125)</f>
        <v>0</v>
      </c>
      <c r="Z126" s="5">
        <f t="shared" ref="Z126" si="2391">SUMIF(Z125,"&lt;100",Z125)</f>
        <v>0</v>
      </c>
      <c r="AA126" s="5">
        <f t="shared" ref="AA126" si="2392">SUMIF(AA125,"&lt;100",AA125)</f>
        <v>0</v>
      </c>
      <c r="AB126" s="5">
        <f t="shared" ref="AB126" si="2393">SUMIF(AB125,"&lt;100",AB125)</f>
        <v>0</v>
      </c>
      <c r="AC126" s="5">
        <f t="shared" ref="AC126" si="2394">SUMIF(AC125,"&lt;100",AC125)</f>
        <v>0</v>
      </c>
      <c r="AD126" s="5">
        <f t="shared" ref="AD126" si="2395">SUMIF(AD125,"&lt;100",AD125)</f>
        <v>0</v>
      </c>
      <c r="AE126" s="5">
        <f t="shared" ref="AE126" si="2396">SUMIF(AE125,"&lt;100",AE125)</f>
        <v>0</v>
      </c>
      <c r="AF126" s="5">
        <f t="shared" ref="AF126" si="2397">SUMIF(AF125,"&lt;100",AF125)</f>
        <v>0</v>
      </c>
      <c r="AG126" s="5">
        <f t="shared" ref="AG126" si="2398">SUMIF(AG125,"&lt;100",AG125)</f>
        <v>0</v>
      </c>
      <c r="AH126" s="5">
        <f t="shared" ref="AH126" si="2399">SUMIF(AH125,"&lt;100",AH125)</f>
        <v>0</v>
      </c>
      <c r="AI126" s="5">
        <f t="shared" ref="AI126" si="2400">SUMIF(AI125,"&lt;100",AI125)</f>
        <v>0</v>
      </c>
      <c r="AJ126" s="33">
        <f t="shared" ref="AJ126" si="2401">SUMIF(AJ125,"&lt;100",AJ125)</f>
        <v>0</v>
      </c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BK126" s="3"/>
      <c r="BL126" s="3"/>
      <c r="BM126" s="3"/>
      <c r="BN126" s="3"/>
      <c r="BO126" s="3"/>
      <c r="BP126" s="3"/>
    </row>
    <row r="127" spans="1:68" ht="9.6" customHeight="1" x14ac:dyDescent="0.2">
      <c r="A127" s="95"/>
      <c r="B127" s="91">
        <f t="shared" ref="B127" si="2402">SUM(C127:G129)</f>
        <v>0</v>
      </c>
      <c r="C127" s="98">
        <f t="shared" ref="C127" si="2403">LARGE(K129:AJ129,1)</f>
        <v>0</v>
      </c>
      <c r="D127" s="93">
        <f t="shared" ref="D127" si="2404">LARGE(K129:AJ129,2)</f>
        <v>0</v>
      </c>
      <c r="E127" s="93">
        <f t="shared" ref="E127" si="2405">LARGE(K129:AJ129,3)</f>
        <v>0</v>
      </c>
      <c r="F127" s="93">
        <f t="shared" ref="F127" si="2406">LARGE(K129:AJ129,4)</f>
        <v>0</v>
      </c>
      <c r="G127" s="103">
        <f t="shared" ref="G127" si="2407">LARGE(K129:AJ129,5)</f>
        <v>0</v>
      </c>
      <c r="H127" s="93">
        <f t="shared" ref="H127" si="2408">RANK(B127,$B$4:$B$300)</f>
        <v>5</v>
      </c>
      <c r="I127" s="91">
        <f t="shared" ref="I127" si="2409">COUNTIF(K129:AJ129,"&gt;0")</f>
        <v>0</v>
      </c>
      <c r="J127" s="7" t="s">
        <v>15</v>
      </c>
      <c r="AN127" s="7"/>
      <c r="AO127" s="7"/>
      <c r="AP127" s="7"/>
      <c r="AQ127" s="7"/>
      <c r="AR127" s="7"/>
      <c r="AS127" s="7"/>
      <c r="AT127" s="7"/>
      <c r="AU127" s="7"/>
      <c r="AV127" s="7"/>
      <c r="AW127" s="7"/>
    </row>
    <row r="128" spans="1:68" ht="0.6" customHeight="1" x14ac:dyDescent="0.2">
      <c r="A128" s="95"/>
      <c r="B128" s="91"/>
      <c r="C128" s="98"/>
      <c r="D128" s="93"/>
      <c r="E128" s="93"/>
      <c r="F128" s="93"/>
      <c r="G128" s="103"/>
      <c r="H128" s="93"/>
      <c r="I128" s="91"/>
      <c r="J128" s="29"/>
      <c r="K128" s="29">
        <f t="shared" ref="K128" si="2410">$K$1-K127</f>
        <v>100</v>
      </c>
      <c r="L128" s="29">
        <f t="shared" ref="L128" si="2411">$K$1-L127</f>
        <v>100</v>
      </c>
      <c r="M128" s="29">
        <f t="shared" ref="M128" si="2412">$K$1-M127</f>
        <v>100</v>
      </c>
      <c r="N128" s="29">
        <f t="shared" ref="N128" si="2413">$K$1-N127</f>
        <v>100</v>
      </c>
      <c r="O128" s="29">
        <f t="shared" ref="O128" si="2414">$K$1-O127</f>
        <v>100</v>
      </c>
      <c r="P128" s="29">
        <f t="shared" ref="P128" si="2415">$K$1-P127</f>
        <v>100</v>
      </c>
      <c r="Q128" s="29">
        <f t="shared" ref="Q128" si="2416">$K$1-Q127</f>
        <v>100</v>
      </c>
      <c r="R128" s="29">
        <f t="shared" ref="R128" si="2417">$K$1-R127</f>
        <v>100</v>
      </c>
      <c r="S128" s="29">
        <f t="shared" ref="S128" si="2418">$K$1-S127</f>
        <v>100</v>
      </c>
      <c r="T128" s="29">
        <f t="shared" ref="T128" si="2419">$K$1-T127</f>
        <v>100</v>
      </c>
      <c r="U128" s="29">
        <f t="shared" ref="U128" si="2420">$K$1-U127</f>
        <v>100</v>
      </c>
      <c r="V128" s="29">
        <f t="shared" ref="V128" si="2421">$K$1-V127</f>
        <v>100</v>
      </c>
      <c r="W128" s="29">
        <f t="shared" ref="W128" si="2422">$K$1-W127</f>
        <v>100</v>
      </c>
      <c r="X128" s="29">
        <f t="shared" ref="X128" si="2423">$K$1-X127</f>
        <v>100</v>
      </c>
      <c r="Y128" s="29">
        <f t="shared" ref="Y128" si="2424">$K$1-Y127</f>
        <v>100</v>
      </c>
      <c r="Z128" s="29">
        <f t="shared" ref="Z128" si="2425">$K$1-Z127</f>
        <v>100</v>
      </c>
      <c r="AA128" s="29">
        <f t="shared" ref="AA128" si="2426">$K$1-AA127</f>
        <v>100</v>
      </c>
      <c r="AB128" s="29">
        <f t="shared" ref="AB128" si="2427">$K$1-AB127</f>
        <v>100</v>
      </c>
      <c r="AC128" s="29">
        <f t="shared" ref="AC128" si="2428">$K$1-AC127</f>
        <v>100</v>
      </c>
      <c r="AD128" s="29">
        <f t="shared" ref="AD128" si="2429">$K$1-AD127</f>
        <v>100</v>
      </c>
      <c r="AE128" s="29">
        <f t="shared" ref="AE128" si="2430">$K$1-AE127</f>
        <v>100</v>
      </c>
      <c r="AF128" s="29">
        <f t="shared" ref="AF128" si="2431">$K$1-AF127</f>
        <v>100</v>
      </c>
      <c r="AG128" s="29">
        <f t="shared" ref="AG128" si="2432">$K$1-AG127</f>
        <v>100</v>
      </c>
      <c r="AH128" s="29">
        <f t="shared" ref="AH128" si="2433">$K$1-AH127</f>
        <v>100</v>
      </c>
      <c r="AI128" s="29">
        <f t="shared" ref="AI128" si="2434">$K$1-AI127</f>
        <v>100</v>
      </c>
      <c r="AJ128" s="32">
        <f t="shared" ref="AJ128" si="2435">$K$1-AJ127</f>
        <v>100</v>
      </c>
      <c r="AN128" s="7"/>
      <c r="AO128" s="7"/>
      <c r="AP128" s="7"/>
      <c r="AQ128" s="7"/>
      <c r="AR128" s="7"/>
      <c r="AS128" s="7"/>
      <c r="AT128" s="7"/>
      <c r="AU128" s="7"/>
      <c r="AV128" s="7"/>
      <c r="AW128" s="7"/>
    </row>
    <row r="129" spans="1:68" s="15" customFormat="1" ht="9.6" customHeight="1" x14ac:dyDescent="0.2">
      <c r="A129" s="95"/>
      <c r="B129" s="91"/>
      <c r="C129" s="98"/>
      <c r="D129" s="93"/>
      <c r="E129" s="93"/>
      <c r="F129" s="93"/>
      <c r="G129" s="103"/>
      <c r="H129" s="93"/>
      <c r="I129" s="91"/>
      <c r="J129" s="3" t="s">
        <v>16</v>
      </c>
      <c r="K129" s="5">
        <f t="shared" ref="K129" si="2436">SUMIF(K128,"&lt;100",K128)</f>
        <v>0</v>
      </c>
      <c r="L129" s="5">
        <f t="shared" ref="L129" si="2437">SUMIF(L128,"&lt;100",L128)</f>
        <v>0</v>
      </c>
      <c r="M129" s="5">
        <f t="shared" ref="M129" si="2438">SUMIF(M128,"&lt;100",M128)</f>
        <v>0</v>
      </c>
      <c r="N129" s="5">
        <f t="shared" ref="N129" si="2439">SUMIF(N128,"&lt;100",N128)</f>
        <v>0</v>
      </c>
      <c r="O129" s="5">
        <f t="shared" ref="O129" si="2440">SUMIF(O128,"&lt;100",O128)</f>
        <v>0</v>
      </c>
      <c r="P129" s="5">
        <f t="shared" ref="P129" si="2441">SUMIF(P128,"&lt;100",P128)</f>
        <v>0</v>
      </c>
      <c r="Q129" s="5">
        <f t="shared" ref="Q129" si="2442">SUMIF(Q128,"&lt;100",Q128)</f>
        <v>0</v>
      </c>
      <c r="R129" s="5">
        <f t="shared" ref="R129" si="2443">SUMIF(R128,"&lt;100",R128)</f>
        <v>0</v>
      </c>
      <c r="S129" s="5">
        <f t="shared" ref="S129" si="2444">SUMIF(S128,"&lt;100",S128)</f>
        <v>0</v>
      </c>
      <c r="T129" s="5">
        <f t="shared" ref="T129" si="2445">SUMIF(T128,"&lt;100",T128)</f>
        <v>0</v>
      </c>
      <c r="U129" s="5">
        <f t="shared" ref="U129" si="2446">SUMIF(U128,"&lt;100",U128)</f>
        <v>0</v>
      </c>
      <c r="V129" s="5">
        <f t="shared" ref="V129" si="2447">SUMIF(V128,"&lt;100",V128)</f>
        <v>0</v>
      </c>
      <c r="W129" s="5">
        <f t="shared" ref="W129" si="2448">SUMIF(W128,"&lt;100",W128)</f>
        <v>0</v>
      </c>
      <c r="X129" s="5">
        <f t="shared" ref="X129" si="2449">SUMIF(X128,"&lt;100",X128)</f>
        <v>0</v>
      </c>
      <c r="Y129" s="5">
        <f t="shared" ref="Y129" si="2450">SUMIF(Y128,"&lt;100",Y128)</f>
        <v>0</v>
      </c>
      <c r="Z129" s="5">
        <f t="shared" ref="Z129" si="2451">SUMIF(Z128,"&lt;100",Z128)</f>
        <v>0</v>
      </c>
      <c r="AA129" s="5">
        <f t="shared" ref="AA129" si="2452">SUMIF(AA128,"&lt;100",AA128)</f>
        <v>0</v>
      </c>
      <c r="AB129" s="5">
        <f t="shared" ref="AB129" si="2453">SUMIF(AB128,"&lt;100",AB128)</f>
        <v>0</v>
      </c>
      <c r="AC129" s="5">
        <f t="shared" ref="AC129" si="2454">SUMIF(AC128,"&lt;100",AC128)</f>
        <v>0</v>
      </c>
      <c r="AD129" s="5">
        <f t="shared" ref="AD129" si="2455">SUMIF(AD128,"&lt;100",AD128)</f>
        <v>0</v>
      </c>
      <c r="AE129" s="5">
        <f t="shared" ref="AE129" si="2456">SUMIF(AE128,"&lt;100",AE128)</f>
        <v>0</v>
      </c>
      <c r="AF129" s="5">
        <f t="shared" ref="AF129" si="2457">SUMIF(AF128,"&lt;100",AF128)</f>
        <v>0</v>
      </c>
      <c r="AG129" s="5">
        <f t="shared" ref="AG129" si="2458">SUMIF(AG128,"&lt;100",AG128)</f>
        <v>0</v>
      </c>
      <c r="AH129" s="5">
        <f t="shared" ref="AH129" si="2459">SUMIF(AH128,"&lt;100",AH128)</f>
        <v>0</v>
      </c>
      <c r="AI129" s="5">
        <f t="shared" ref="AI129" si="2460">SUMIF(AI128,"&lt;100",AI128)</f>
        <v>0</v>
      </c>
      <c r="AJ129" s="33">
        <f t="shared" ref="AJ129" si="2461">SUMIF(AJ128,"&lt;100",AJ128)</f>
        <v>0</v>
      </c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BK129" s="14"/>
      <c r="BL129" s="14"/>
      <c r="BM129" s="14"/>
      <c r="BN129" s="14"/>
      <c r="BO129" s="14"/>
      <c r="BP129" s="14"/>
    </row>
    <row r="130" spans="1:68" s="28" customFormat="1" ht="9.6" customHeight="1" x14ac:dyDescent="0.2">
      <c r="A130" s="94"/>
      <c r="B130" s="90">
        <f t="shared" ref="B130" si="2462">SUM(C130:G132)</f>
        <v>0</v>
      </c>
      <c r="C130" s="97">
        <f t="shared" ref="C130" si="2463">LARGE(K132:AJ132,1)</f>
        <v>0</v>
      </c>
      <c r="D130" s="100">
        <f t="shared" ref="D130" si="2464">LARGE(K132:AJ132,2)</f>
        <v>0</v>
      </c>
      <c r="E130" s="100">
        <f t="shared" ref="E130" si="2465">LARGE(K132:AJ132,3)</f>
        <v>0</v>
      </c>
      <c r="F130" s="100">
        <f t="shared" ref="F130" si="2466">LARGE(K132:AJ132,4)</f>
        <v>0</v>
      </c>
      <c r="G130" s="102">
        <f t="shared" ref="G130" si="2467">LARGE(K132:AJ132,5)</f>
        <v>0</v>
      </c>
      <c r="H130" s="100">
        <f t="shared" ref="H130" si="2468">RANK(B130,$B$4:$B$300)</f>
        <v>5</v>
      </c>
      <c r="I130" s="90">
        <f t="shared" ref="I130" si="2469">COUNTIF(K132:AJ132,"&gt;0")</f>
        <v>0</v>
      </c>
      <c r="J130" s="7" t="s">
        <v>15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25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BK130" s="10"/>
      <c r="BL130" s="10"/>
      <c r="BM130" s="10"/>
      <c r="BN130" s="10"/>
      <c r="BO130" s="10"/>
      <c r="BP130" s="10"/>
    </row>
    <row r="131" spans="1:68" ht="0.6" customHeight="1" x14ac:dyDescent="0.2">
      <c r="A131" s="95"/>
      <c r="B131" s="91"/>
      <c r="C131" s="98"/>
      <c r="D131" s="93"/>
      <c r="E131" s="93"/>
      <c r="F131" s="93"/>
      <c r="G131" s="103"/>
      <c r="H131" s="93"/>
      <c r="I131" s="91"/>
      <c r="J131" s="29"/>
      <c r="K131" s="29">
        <f t="shared" ref="K131" si="2470">$K$1-K130</f>
        <v>100</v>
      </c>
      <c r="L131" s="29">
        <f t="shared" ref="L131" si="2471">$K$1-L130</f>
        <v>100</v>
      </c>
      <c r="M131" s="29">
        <f t="shared" ref="M131" si="2472">$K$1-M130</f>
        <v>100</v>
      </c>
      <c r="N131" s="29">
        <f t="shared" ref="N131" si="2473">$K$1-N130</f>
        <v>100</v>
      </c>
      <c r="O131" s="29">
        <f t="shared" ref="O131" si="2474">$K$1-O130</f>
        <v>100</v>
      </c>
      <c r="P131" s="29">
        <f t="shared" ref="P131" si="2475">$K$1-P130</f>
        <v>100</v>
      </c>
      <c r="Q131" s="29">
        <f t="shared" ref="Q131" si="2476">$K$1-Q130</f>
        <v>100</v>
      </c>
      <c r="R131" s="29">
        <f t="shared" ref="R131" si="2477">$K$1-R130</f>
        <v>100</v>
      </c>
      <c r="S131" s="29">
        <f t="shared" ref="S131" si="2478">$K$1-S130</f>
        <v>100</v>
      </c>
      <c r="T131" s="29">
        <f t="shared" ref="T131" si="2479">$K$1-T130</f>
        <v>100</v>
      </c>
      <c r="U131" s="29">
        <f t="shared" ref="U131" si="2480">$K$1-U130</f>
        <v>100</v>
      </c>
      <c r="V131" s="29">
        <f t="shared" ref="V131" si="2481">$K$1-V130</f>
        <v>100</v>
      </c>
      <c r="W131" s="29">
        <f t="shared" ref="W131" si="2482">$K$1-W130</f>
        <v>100</v>
      </c>
      <c r="X131" s="29">
        <f t="shared" ref="X131" si="2483">$K$1-X130</f>
        <v>100</v>
      </c>
      <c r="Y131" s="29">
        <f t="shared" ref="Y131" si="2484">$K$1-Y130</f>
        <v>100</v>
      </c>
      <c r="Z131" s="29">
        <f t="shared" ref="Z131" si="2485">$K$1-Z130</f>
        <v>100</v>
      </c>
      <c r="AA131" s="29">
        <f t="shared" ref="AA131" si="2486">$K$1-AA130</f>
        <v>100</v>
      </c>
      <c r="AB131" s="29">
        <f t="shared" ref="AB131" si="2487">$K$1-AB130</f>
        <v>100</v>
      </c>
      <c r="AC131" s="29">
        <f t="shared" ref="AC131" si="2488">$K$1-AC130</f>
        <v>100</v>
      </c>
      <c r="AD131" s="29">
        <f t="shared" ref="AD131" si="2489">$K$1-AD130</f>
        <v>100</v>
      </c>
      <c r="AE131" s="29">
        <f t="shared" ref="AE131" si="2490">$K$1-AE130</f>
        <v>100</v>
      </c>
      <c r="AF131" s="29">
        <f t="shared" ref="AF131" si="2491">$K$1-AF130</f>
        <v>100</v>
      </c>
      <c r="AG131" s="29">
        <f t="shared" ref="AG131" si="2492">$K$1-AG130</f>
        <v>100</v>
      </c>
      <c r="AH131" s="29">
        <f t="shared" ref="AH131" si="2493">$K$1-AH130</f>
        <v>100</v>
      </c>
      <c r="AI131" s="29">
        <f t="shared" ref="AI131" si="2494">$K$1-AI130</f>
        <v>100</v>
      </c>
      <c r="AJ131" s="32">
        <f t="shared" ref="AJ131" si="2495">$K$1-AJ130</f>
        <v>100</v>
      </c>
      <c r="AN131" s="7"/>
      <c r="AO131" s="7"/>
      <c r="AP131" s="7"/>
      <c r="AQ131" s="7"/>
      <c r="AR131" s="7"/>
      <c r="AS131" s="7"/>
      <c r="AT131" s="7"/>
      <c r="AU131" s="7"/>
      <c r="AV131" s="7"/>
      <c r="AW131" s="7"/>
    </row>
    <row r="132" spans="1:68" s="4" customFormat="1" ht="9.6" customHeight="1" x14ac:dyDescent="0.2">
      <c r="A132" s="96"/>
      <c r="B132" s="92"/>
      <c r="C132" s="99"/>
      <c r="D132" s="101"/>
      <c r="E132" s="101"/>
      <c r="F132" s="101"/>
      <c r="G132" s="104"/>
      <c r="H132" s="101"/>
      <c r="I132" s="92"/>
      <c r="J132" s="3" t="s">
        <v>16</v>
      </c>
      <c r="K132" s="5">
        <f t="shared" ref="K132" si="2496">SUMIF(K131,"&lt;100",K131)</f>
        <v>0</v>
      </c>
      <c r="L132" s="5">
        <f t="shared" ref="L132" si="2497">SUMIF(L131,"&lt;100",L131)</f>
        <v>0</v>
      </c>
      <c r="M132" s="5">
        <f t="shared" ref="M132" si="2498">SUMIF(M131,"&lt;100",M131)</f>
        <v>0</v>
      </c>
      <c r="N132" s="5">
        <f t="shared" ref="N132" si="2499">SUMIF(N131,"&lt;100",N131)</f>
        <v>0</v>
      </c>
      <c r="O132" s="5">
        <f t="shared" ref="O132" si="2500">SUMIF(O131,"&lt;100",O131)</f>
        <v>0</v>
      </c>
      <c r="P132" s="5">
        <f t="shared" ref="P132" si="2501">SUMIF(P131,"&lt;100",P131)</f>
        <v>0</v>
      </c>
      <c r="Q132" s="5">
        <f t="shared" ref="Q132" si="2502">SUMIF(Q131,"&lt;100",Q131)</f>
        <v>0</v>
      </c>
      <c r="R132" s="5">
        <f t="shared" ref="R132" si="2503">SUMIF(R131,"&lt;100",R131)</f>
        <v>0</v>
      </c>
      <c r="S132" s="5">
        <f t="shared" ref="S132" si="2504">SUMIF(S131,"&lt;100",S131)</f>
        <v>0</v>
      </c>
      <c r="T132" s="5">
        <f t="shared" ref="T132" si="2505">SUMIF(T131,"&lt;100",T131)</f>
        <v>0</v>
      </c>
      <c r="U132" s="5">
        <f t="shared" ref="U132" si="2506">SUMIF(U131,"&lt;100",U131)</f>
        <v>0</v>
      </c>
      <c r="V132" s="5">
        <f t="shared" ref="V132" si="2507">SUMIF(V131,"&lt;100",V131)</f>
        <v>0</v>
      </c>
      <c r="W132" s="5">
        <f t="shared" ref="W132" si="2508">SUMIF(W131,"&lt;100",W131)</f>
        <v>0</v>
      </c>
      <c r="X132" s="5">
        <f t="shared" ref="X132" si="2509">SUMIF(X131,"&lt;100",X131)</f>
        <v>0</v>
      </c>
      <c r="Y132" s="5">
        <f t="shared" ref="Y132" si="2510">SUMIF(Y131,"&lt;100",Y131)</f>
        <v>0</v>
      </c>
      <c r="Z132" s="5">
        <f t="shared" ref="Z132" si="2511">SUMIF(Z131,"&lt;100",Z131)</f>
        <v>0</v>
      </c>
      <c r="AA132" s="5">
        <f t="shared" ref="AA132" si="2512">SUMIF(AA131,"&lt;100",AA131)</f>
        <v>0</v>
      </c>
      <c r="AB132" s="5">
        <f t="shared" ref="AB132" si="2513">SUMIF(AB131,"&lt;100",AB131)</f>
        <v>0</v>
      </c>
      <c r="AC132" s="5">
        <f t="shared" ref="AC132" si="2514">SUMIF(AC131,"&lt;100",AC131)</f>
        <v>0</v>
      </c>
      <c r="AD132" s="5">
        <f t="shared" ref="AD132" si="2515">SUMIF(AD131,"&lt;100",AD131)</f>
        <v>0</v>
      </c>
      <c r="AE132" s="5">
        <f t="shared" ref="AE132" si="2516">SUMIF(AE131,"&lt;100",AE131)</f>
        <v>0</v>
      </c>
      <c r="AF132" s="5">
        <f t="shared" ref="AF132" si="2517">SUMIF(AF131,"&lt;100",AF131)</f>
        <v>0</v>
      </c>
      <c r="AG132" s="5">
        <f t="shared" ref="AG132" si="2518">SUMIF(AG131,"&lt;100",AG131)</f>
        <v>0</v>
      </c>
      <c r="AH132" s="5">
        <f t="shared" ref="AH132" si="2519">SUMIF(AH131,"&lt;100",AH131)</f>
        <v>0</v>
      </c>
      <c r="AI132" s="5">
        <f t="shared" ref="AI132" si="2520">SUMIF(AI131,"&lt;100",AI131)</f>
        <v>0</v>
      </c>
      <c r="AJ132" s="33">
        <f t="shared" ref="AJ132" si="2521">SUMIF(AJ131,"&lt;100",AJ131)</f>
        <v>0</v>
      </c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BK132" s="3"/>
      <c r="BL132" s="3"/>
      <c r="BM132" s="3"/>
      <c r="BN132" s="3"/>
      <c r="BO132" s="3"/>
      <c r="BP132" s="3"/>
    </row>
    <row r="133" spans="1:68" ht="9.6" customHeight="1" x14ac:dyDescent="0.2">
      <c r="A133" s="95"/>
      <c r="B133" s="91">
        <f t="shared" ref="B133" si="2522">SUM(C133:G135)</f>
        <v>0</v>
      </c>
      <c r="C133" s="98">
        <f t="shared" ref="C133" si="2523">LARGE(K135:AJ135,1)</f>
        <v>0</v>
      </c>
      <c r="D133" s="93">
        <f t="shared" ref="D133" si="2524">LARGE(K135:AJ135,2)</f>
        <v>0</v>
      </c>
      <c r="E133" s="93">
        <f t="shared" ref="E133" si="2525">LARGE(K135:AJ135,3)</f>
        <v>0</v>
      </c>
      <c r="F133" s="93">
        <f t="shared" ref="F133" si="2526">LARGE(K135:AJ135,4)</f>
        <v>0</v>
      </c>
      <c r="G133" s="103">
        <f t="shared" ref="G133" si="2527">LARGE(K135:AJ135,5)</f>
        <v>0</v>
      </c>
      <c r="H133" s="93">
        <f t="shared" ref="H133" si="2528">RANK(B133,$B$4:$B$300)</f>
        <v>5</v>
      </c>
      <c r="I133" s="91">
        <f t="shared" ref="I133" si="2529">COUNTIF(K135:AJ135,"&gt;0")</f>
        <v>0</v>
      </c>
      <c r="J133" s="7" t="s">
        <v>15</v>
      </c>
      <c r="AN133" s="7"/>
      <c r="AO133" s="7"/>
      <c r="AP133" s="7"/>
      <c r="AQ133" s="7"/>
      <c r="AR133" s="7"/>
      <c r="AS133" s="7"/>
      <c r="AT133" s="7"/>
      <c r="AU133" s="7"/>
      <c r="AV133" s="7"/>
      <c r="AW133" s="7"/>
    </row>
    <row r="134" spans="1:68" ht="0.6" customHeight="1" x14ac:dyDescent="0.2">
      <c r="A134" s="95"/>
      <c r="B134" s="91"/>
      <c r="C134" s="98"/>
      <c r="D134" s="93"/>
      <c r="E134" s="93"/>
      <c r="F134" s="93"/>
      <c r="G134" s="103"/>
      <c r="H134" s="93"/>
      <c r="I134" s="91"/>
      <c r="J134" s="29"/>
      <c r="K134" s="29">
        <f t="shared" ref="K134" si="2530">$K$1-K133</f>
        <v>100</v>
      </c>
      <c r="L134" s="29">
        <f t="shared" ref="L134" si="2531">$K$1-L133</f>
        <v>100</v>
      </c>
      <c r="M134" s="29">
        <f t="shared" ref="M134" si="2532">$K$1-M133</f>
        <v>100</v>
      </c>
      <c r="N134" s="29">
        <f t="shared" ref="N134" si="2533">$K$1-N133</f>
        <v>100</v>
      </c>
      <c r="O134" s="29">
        <f t="shared" ref="O134" si="2534">$K$1-O133</f>
        <v>100</v>
      </c>
      <c r="P134" s="29">
        <f t="shared" ref="P134" si="2535">$K$1-P133</f>
        <v>100</v>
      </c>
      <c r="Q134" s="29">
        <f t="shared" ref="Q134" si="2536">$K$1-Q133</f>
        <v>100</v>
      </c>
      <c r="R134" s="29">
        <f t="shared" ref="R134" si="2537">$K$1-R133</f>
        <v>100</v>
      </c>
      <c r="S134" s="29">
        <f t="shared" ref="S134" si="2538">$K$1-S133</f>
        <v>100</v>
      </c>
      <c r="T134" s="29">
        <f t="shared" ref="T134" si="2539">$K$1-T133</f>
        <v>100</v>
      </c>
      <c r="U134" s="29">
        <f t="shared" ref="U134" si="2540">$K$1-U133</f>
        <v>100</v>
      </c>
      <c r="V134" s="29">
        <f t="shared" ref="V134" si="2541">$K$1-V133</f>
        <v>100</v>
      </c>
      <c r="W134" s="29">
        <f t="shared" ref="W134" si="2542">$K$1-W133</f>
        <v>100</v>
      </c>
      <c r="X134" s="29">
        <f t="shared" ref="X134" si="2543">$K$1-X133</f>
        <v>100</v>
      </c>
      <c r="Y134" s="29">
        <f t="shared" ref="Y134" si="2544">$K$1-Y133</f>
        <v>100</v>
      </c>
      <c r="Z134" s="29">
        <f t="shared" ref="Z134" si="2545">$K$1-Z133</f>
        <v>100</v>
      </c>
      <c r="AA134" s="29">
        <f t="shared" ref="AA134" si="2546">$K$1-AA133</f>
        <v>100</v>
      </c>
      <c r="AB134" s="29">
        <f t="shared" ref="AB134" si="2547">$K$1-AB133</f>
        <v>100</v>
      </c>
      <c r="AC134" s="29">
        <f t="shared" ref="AC134" si="2548">$K$1-AC133</f>
        <v>100</v>
      </c>
      <c r="AD134" s="29">
        <f t="shared" ref="AD134" si="2549">$K$1-AD133</f>
        <v>100</v>
      </c>
      <c r="AE134" s="29">
        <f t="shared" ref="AE134" si="2550">$K$1-AE133</f>
        <v>100</v>
      </c>
      <c r="AF134" s="29">
        <f t="shared" ref="AF134" si="2551">$K$1-AF133</f>
        <v>100</v>
      </c>
      <c r="AG134" s="29">
        <f t="shared" ref="AG134" si="2552">$K$1-AG133</f>
        <v>100</v>
      </c>
      <c r="AH134" s="29">
        <f t="shared" ref="AH134" si="2553">$K$1-AH133</f>
        <v>100</v>
      </c>
      <c r="AI134" s="29">
        <f t="shared" ref="AI134" si="2554">$K$1-AI133</f>
        <v>100</v>
      </c>
      <c r="AJ134" s="32">
        <f t="shared" ref="AJ134" si="2555">$K$1-AJ133</f>
        <v>100</v>
      </c>
      <c r="AN134" s="7"/>
      <c r="AO134" s="7"/>
      <c r="AP134" s="7"/>
      <c r="AQ134" s="7"/>
      <c r="AR134" s="7"/>
      <c r="AS134" s="7"/>
      <c r="AT134" s="7"/>
      <c r="AU134" s="7"/>
      <c r="AV134" s="7"/>
      <c r="AW134" s="7"/>
    </row>
    <row r="135" spans="1:68" s="15" customFormat="1" ht="9.6" customHeight="1" x14ac:dyDescent="0.2">
      <c r="A135" s="95"/>
      <c r="B135" s="91"/>
      <c r="C135" s="98"/>
      <c r="D135" s="93"/>
      <c r="E135" s="93"/>
      <c r="F135" s="93"/>
      <c r="G135" s="103"/>
      <c r="H135" s="93"/>
      <c r="I135" s="91"/>
      <c r="J135" s="3" t="s">
        <v>16</v>
      </c>
      <c r="K135" s="5">
        <f t="shared" ref="K135" si="2556">SUMIF(K134,"&lt;100",K134)</f>
        <v>0</v>
      </c>
      <c r="L135" s="5">
        <f t="shared" ref="L135" si="2557">SUMIF(L134,"&lt;100",L134)</f>
        <v>0</v>
      </c>
      <c r="M135" s="5">
        <f t="shared" ref="M135" si="2558">SUMIF(M134,"&lt;100",M134)</f>
        <v>0</v>
      </c>
      <c r="N135" s="5">
        <f t="shared" ref="N135" si="2559">SUMIF(N134,"&lt;100",N134)</f>
        <v>0</v>
      </c>
      <c r="O135" s="5">
        <f t="shared" ref="O135" si="2560">SUMIF(O134,"&lt;100",O134)</f>
        <v>0</v>
      </c>
      <c r="P135" s="5">
        <f t="shared" ref="P135" si="2561">SUMIF(P134,"&lt;100",P134)</f>
        <v>0</v>
      </c>
      <c r="Q135" s="5">
        <f t="shared" ref="Q135" si="2562">SUMIF(Q134,"&lt;100",Q134)</f>
        <v>0</v>
      </c>
      <c r="R135" s="5">
        <f t="shared" ref="R135" si="2563">SUMIF(R134,"&lt;100",R134)</f>
        <v>0</v>
      </c>
      <c r="S135" s="5">
        <f t="shared" ref="S135" si="2564">SUMIF(S134,"&lt;100",S134)</f>
        <v>0</v>
      </c>
      <c r="T135" s="5">
        <f t="shared" ref="T135" si="2565">SUMIF(T134,"&lt;100",T134)</f>
        <v>0</v>
      </c>
      <c r="U135" s="5">
        <f t="shared" ref="U135" si="2566">SUMIF(U134,"&lt;100",U134)</f>
        <v>0</v>
      </c>
      <c r="V135" s="5">
        <f t="shared" ref="V135" si="2567">SUMIF(V134,"&lt;100",V134)</f>
        <v>0</v>
      </c>
      <c r="W135" s="5">
        <f t="shared" ref="W135" si="2568">SUMIF(W134,"&lt;100",W134)</f>
        <v>0</v>
      </c>
      <c r="X135" s="5">
        <f t="shared" ref="X135" si="2569">SUMIF(X134,"&lt;100",X134)</f>
        <v>0</v>
      </c>
      <c r="Y135" s="5">
        <f t="shared" ref="Y135" si="2570">SUMIF(Y134,"&lt;100",Y134)</f>
        <v>0</v>
      </c>
      <c r="Z135" s="5">
        <f t="shared" ref="Z135" si="2571">SUMIF(Z134,"&lt;100",Z134)</f>
        <v>0</v>
      </c>
      <c r="AA135" s="5">
        <f t="shared" ref="AA135" si="2572">SUMIF(AA134,"&lt;100",AA134)</f>
        <v>0</v>
      </c>
      <c r="AB135" s="5">
        <f t="shared" ref="AB135" si="2573">SUMIF(AB134,"&lt;100",AB134)</f>
        <v>0</v>
      </c>
      <c r="AC135" s="5">
        <f t="shared" ref="AC135" si="2574">SUMIF(AC134,"&lt;100",AC134)</f>
        <v>0</v>
      </c>
      <c r="AD135" s="5">
        <f t="shared" ref="AD135" si="2575">SUMIF(AD134,"&lt;100",AD134)</f>
        <v>0</v>
      </c>
      <c r="AE135" s="5">
        <f t="shared" ref="AE135" si="2576">SUMIF(AE134,"&lt;100",AE134)</f>
        <v>0</v>
      </c>
      <c r="AF135" s="5">
        <f t="shared" ref="AF135" si="2577">SUMIF(AF134,"&lt;100",AF134)</f>
        <v>0</v>
      </c>
      <c r="AG135" s="5">
        <f t="shared" ref="AG135" si="2578">SUMIF(AG134,"&lt;100",AG134)</f>
        <v>0</v>
      </c>
      <c r="AH135" s="5">
        <f t="shared" ref="AH135" si="2579">SUMIF(AH134,"&lt;100",AH134)</f>
        <v>0</v>
      </c>
      <c r="AI135" s="5">
        <f t="shared" ref="AI135" si="2580">SUMIF(AI134,"&lt;100",AI134)</f>
        <v>0</v>
      </c>
      <c r="AJ135" s="33">
        <f t="shared" ref="AJ135" si="2581">SUMIF(AJ134,"&lt;100",AJ134)</f>
        <v>0</v>
      </c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BK135" s="14"/>
      <c r="BL135" s="14"/>
      <c r="BM135" s="14"/>
      <c r="BN135" s="14"/>
      <c r="BO135" s="14"/>
      <c r="BP135" s="14"/>
    </row>
    <row r="136" spans="1:68" s="28" customFormat="1" ht="9.6" customHeight="1" x14ac:dyDescent="0.2">
      <c r="A136" s="94"/>
      <c r="B136" s="90">
        <f t="shared" ref="B136" si="2582">SUM(C136:G138)</f>
        <v>0</v>
      </c>
      <c r="C136" s="97">
        <f t="shared" ref="C136" si="2583">LARGE(K138:AJ138,1)</f>
        <v>0</v>
      </c>
      <c r="D136" s="100">
        <f t="shared" ref="D136" si="2584">LARGE(K138:AJ138,2)</f>
        <v>0</v>
      </c>
      <c r="E136" s="100">
        <f t="shared" ref="E136" si="2585">LARGE(K138:AJ138,3)</f>
        <v>0</v>
      </c>
      <c r="F136" s="100">
        <f t="shared" ref="F136" si="2586">LARGE(K138:AJ138,4)</f>
        <v>0</v>
      </c>
      <c r="G136" s="102">
        <f t="shared" ref="G136" si="2587">LARGE(K138:AJ138,5)</f>
        <v>0</v>
      </c>
      <c r="H136" s="100">
        <f t="shared" ref="H136" si="2588">RANK(B136,$B$4:$B$300)</f>
        <v>5</v>
      </c>
      <c r="I136" s="90">
        <f t="shared" ref="I136" si="2589">COUNTIF(K138:AJ138,"&gt;0")</f>
        <v>0</v>
      </c>
      <c r="J136" s="7" t="s">
        <v>15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25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BK136" s="10"/>
      <c r="BL136" s="10"/>
      <c r="BM136" s="10"/>
      <c r="BN136" s="10"/>
      <c r="BO136" s="10"/>
      <c r="BP136" s="10"/>
    </row>
    <row r="137" spans="1:68" ht="0.6" customHeight="1" x14ac:dyDescent="0.2">
      <c r="A137" s="95"/>
      <c r="B137" s="91"/>
      <c r="C137" s="98"/>
      <c r="D137" s="93"/>
      <c r="E137" s="93"/>
      <c r="F137" s="93"/>
      <c r="G137" s="103"/>
      <c r="H137" s="93"/>
      <c r="I137" s="91"/>
      <c r="J137" s="29"/>
      <c r="K137" s="29">
        <f t="shared" ref="K137" si="2590">$K$1-K136</f>
        <v>100</v>
      </c>
      <c r="L137" s="29">
        <f t="shared" ref="L137" si="2591">$K$1-L136</f>
        <v>100</v>
      </c>
      <c r="M137" s="29">
        <f t="shared" ref="M137" si="2592">$K$1-M136</f>
        <v>100</v>
      </c>
      <c r="N137" s="29">
        <f t="shared" ref="N137" si="2593">$K$1-N136</f>
        <v>100</v>
      </c>
      <c r="O137" s="29">
        <f t="shared" ref="O137" si="2594">$K$1-O136</f>
        <v>100</v>
      </c>
      <c r="P137" s="29">
        <f t="shared" ref="P137" si="2595">$K$1-P136</f>
        <v>100</v>
      </c>
      <c r="Q137" s="29">
        <f t="shared" ref="Q137" si="2596">$K$1-Q136</f>
        <v>100</v>
      </c>
      <c r="R137" s="29">
        <f t="shared" ref="R137" si="2597">$K$1-R136</f>
        <v>100</v>
      </c>
      <c r="S137" s="29">
        <f t="shared" ref="S137" si="2598">$K$1-S136</f>
        <v>100</v>
      </c>
      <c r="T137" s="29">
        <f t="shared" ref="T137" si="2599">$K$1-T136</f>
        <v>100</v>
      </c>
      <c r="U137" s="29">
        <f t="shared" ref="U137" si="2600">$K$1-U136</f>
        <v>100</v>
      </c>
      <c r="V137" s="29">
        <f t="shared" ref="V137" si="2601">$K$1-V136</f>
        <v>100</v>
      </c>
      <c r="W137" s="29">
        <f t="shared" ref="W137" si="2602">$K$1-W136</f>
        <v>100</v>
      </c>
      <c r="X137" s="29">
        <f t="shared" ref="X137" si="2603">$K$1-X136</f>
        <v>100</v>
      </c>
      <c r="Y137" s="29">
        <f t="shared" ref="Y137" si="2604">$K$1-Y136</f>
        <v>100</v>
      </c>
      <c r="Z137" s="29">
        <f t="shared" ref="Z137" si="2605">$K$1-Z136</f>
        <v>100</v>
      </c>
      <c r="AA137" s="29">
        <f t="shared" ref="AA137" si="2606">$K$1-AA136</f>
        <v>100</v>
      </c>
      <c r="AB137" s="29">
        <f t="shared" ref="AB137" si="2607">$K$1-AB136</f>
        <v>100</v>
      </c>
      <c r="AC137" s="29">
        <f t="shared" ref="AC137" si="2608">$K$1-AC136</f>
        <v>100</v>
      </c>
      <c r="AD137" s="29">
        <f t="shared" ref="AD137" si="2609">$K$1-AD136</f>
        <v>100</v>
      </c>
      <c r="AE137" s="29">
        <f t="shared" ref="AE137" si="2610">$K$1-AE136</f>
        <v>100</v>
      </c>
      <c r="AF137" s="29">
        <f t="shared" ref="AF137" si="2611">$K$1-AF136</f>
        <v>100</v>
      </c>
      <c r="AG137" s="29">
        <f t="shared" ref="AG137" si="2612">$K$1-AG136</f>
        <v>100</v>
      </c>
      <c r="AH137" s="29">
        <f t="shared" ref="AH137" si="2613">$K$1-AH136</f>
        <v>100</v>
      </c>
      <c r="AI137" s="29">
        <f t="shared" ref="AI137" si="2614">$K$1-AI136</f>
        <v>100</v>
      </c>
      <c r="AJ137" s="32">
        <f t="shared" ref="AJ137" si="2615">$K$1-AJ136</f>
        <v>100</v>
      </c>
      <c r="AN137" s="7"/>
      <c r="AO137" s="7"/>
      <c r="AP137" s="7"/>
      <c r="AQ137" s="7"/>
      <c r="AR137" s="7"/>
      <c r="AS137" s="7"/>
      <c r="AT137" s="7"/>
      <c r="AU137" s="7"/>
      <c r="AV137" s="7"/>
      <c r="AW137" s="7"/>
    </row>
    <row r="138" spans="1:68" s="4" customFormat="1" ht="9.6" customHeight="1" x14ac:dyDescent="0.2">
      <c r="A138" s="96"/>
      <c r="B138" s="92"/>
      <c r="C138" s="99"/>
      <c r="D138" s="101"/>
      <c r="E138" s="101"/>
      <c r="F138" s="101"/>
      <c r="G138" s="104"/>
      <c r="H138" s="101"/>
      <c r="I138" s="92"/>
      <c r="J138" s="3" t="s">
        <v>16</v>
      </c>
      <c r="K138" s="5">
        <f t="shared" ref="K138" si="2616">SUMIF(K137,"&lt;100",K137)</f>
        <v>0</v>
      </c>
      <c r="L138" s="5">
        <f t="shared" ref="L138" si="2617">SUMIF(L137,"&lt;100",L137)</f>
        <v>0</v>
      </c>
      <c r="M138" s="5">
        <f t="shared" ref="M138" si="2618">SUMIF(M137,"&lt;100",M137)</f>
        <v>0</v>
      </c>
      <c r="N138" s="5">
        <f t="shared" ref="N138" si="2619">SUMIF(N137,"&lt;100",N137)</f>
        <v>0</v>
      </c>
      <c r="O138" s="5">
        <f t="shared" ref="O138" si="2620">SUMIF(O137,"&lt;100",O137)</f>
        <v>0</v>
      </c>
      <c r="P138" s="5">
        <f t="shared" ref="P138" si="2621">SUMIF(P137,"&lt;100",P137)</f>
        <v>0</v>
      </c>
      <c r="Q138" s="5">
        <f t="shared" ref="Q138" si="2622">SUMIF(Q137,"&lt;100",Q137)</f>
        <v>0</v>
      </c>
      <c r="R138" s="5">
        <f t="shared" ref="R138" si="2623">SUMIF(R137,"&lt;100",R137)</f>
        <v>0</v>
      </c>
      <c r="S138" s="5">
        <f t="shared" ref="S138" si="2624">SUMIF(S137,"&lt;100",S137)</f>
        <v>0</v>
      </c>
      <c r="T138" s="5">
        <f t="shared" ref="T138" si="2625">SUMIF(T137,"&lt;100",T137)</f>
        <v>0</v>
      </c>
      <c r="U138" s="5">
        <f t="shared" ref="U138" si="2626">SUMIF(U137,"&lt;100",U137)</f>
        <v>0</v>
      </c>
      <c r="V138" s="5">
        <f t="shared" ref="V138" si="2627">SUMIF(V137,"&lt;100",V137)</f>
        <v>0</v>
      </c>
      <c r="W138" s="5">
        <f t="shared" ref="W138" si="2628">SUMIF(W137,"&lt;100",W137)</f>
        <v>0</v>
      </c>
      <c r="X138" s="5">
        <f t="shared" ref="X138" si="2629">SUMIF(X137,"&lt;100",X137)</f>
        <v>0</v>
      </c>
      <c r="Y138" s="5">
        <f t="shared" ref="Y138" si="2630">SUMIF(Y137,"&lt;100",Y137)</f>
        <v>0</v>
      </c>
      <c r="Z138" s="5">
        <f t="shared" ref="Z138" si="2631">SUMIF(Z137,"&lt;100",Z137)</f>
        <v>0</v>
      </c>
      <c r="AA138" s="5">
        <f t="shared" ref="AA138" si="2632">SUMIF(AA137,"&lt;100",AA137)</f>
        <v>0</v>
      </c>
      <c r="AB138" s="5">
        <f t="shared" ref="AB138" si="2633">SUMIF(AB137,"&lt;100",AB137)</f>
        <v>0</v>
      </c>
      <c r="AC138" s="5">
        <f t="shared" ref="AC138" si="2634">SUMIF(AC137,"&lt;100",AC137)</f>
        <v>0</v>
      </c>
      <c r="AD138" s="5">
        <f t="shared" ref="AD138" si="2635">SUMIF(AD137,"&lt;100",AD137)</f>
        <v>0</v>
      </c>
      <c r="AE138" s="5">
        <f t="shared" ref="AE138" si="2636">SUMIF(AE137,"&lt;100",AE137)</f>
        <v>0</v>
      </c>
      <c r="AF138" s="5">
        <f t="shared" ref="AF138" si="2637">SUMIF(AF137,"&lt;100",AF137)</f>
        <v>0</v>
      </c>
      <c r="AG138" s="5">
        <f t="shared" ref="AG138" si="2638">SUMIF(AG137,"&lt;100",AG137)</f>
        <v>0</v>
      </c>
      <c r="AH138" s="5">
        <f t="shared" ref="AH138" si="2639">SUMIF(AH137,"&lt;100",AH137)</f>
        <v>0</v>
      </c>
      <c r="AI138" s="5">
        <f t="shared" ref="AI138" si="2640">SUMIF(AI137,"&lt;100",AI137)</f>
        <v>0</v>
      </c>
      <c r="AJ138" s="33">
        <f t="shared" ref="AJ138" si="2641">SUMIF(AJ137,"&lt;100",AJ137)</f>
        <v>0</v>
      </c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BK138" s="3"/>
      <c r="BL138" s="3"/>
      <c r="BM138" s="3"/>
      <c r="BN138" s="3"/>
      <c r="BO138" s="3"/>
      <c r="BP138" s="3"/>
    </row>
    <row r="139" spans="1:68" ht="9.6" customHeight="1" x14ac:dyDescent="0.2">
      <c r="A139" s="95"/>
      <c r="B139" s="91">
        <f t="shared" ref="B139" si="2642">SUM(C139:G141)</f>
        <v>0</v>
      </c>
      <c r="C139" s="98">
        <f t="shared" ref="C139" si="2643">LARGE(K141:AJ141,1)</f>
        <v>0</v>
      </c>
      <c r="D139" s="93">
        <f t="shared" ref="D139" si="2644">LARGE(K141:AJ141,2)</f>
        <v>0</v>
      </c>
      <c r="E139" s="93">
        <f t="shared" ref="E139" si="2645">LARGE(K141:AJ141,3)</f>
        <v>0</v>
      </c>
      <c r="F139" s="93">
        <f t="shared" ref="F139" si="2646">LARGE(K141:AJ141,4)</f>
        <v>0</v>
      </c>
      <c r="G139" s="103">
        <f t="shared" ref="G139" si="2647">LARGE(K141:AJ141,5)</f>
        <v>0</v>
      </c>
      <c r="H139" s="93">
        <f t="shared" ref="H139" si="2648">RANK(B139,$B$4:$B$300)</f>
        <v>5</v>
      </c>
      <c r="I139" s="91">
        <f t="shared" ref="I139" si="2649">COUNTIF(K141:AJ141,"&gt;0")</f>
        <v>0</v>
      </c>
      <c r="J139" s="7" t="s">
        <v>15</v>
      </c>
      <c r="AN139" s="7"/>
      <c r="AO139" s="7"/>
      <c r="AP139" s="7"/>
      <c r="AQ139" s="7"/>
      <c r="AR139" s="7"/>
      <c r="AS139" s="7"/>
      <c r="AT139" s="7"/>
      <c r="AU139" s="7"/>
      <c r="AV139" s="7"/>
      <c r="AW139" s="7"/>
    </row>
    <row r="140" spans="1:68" ht="0.6" customHeight="1" x14ac:dyDescent="0.2">
      <c r="A140" s="95"/>
      <c r="B140" s="91"/>
      <c r="C140" s="98"/>
      <c r="D140" s="93"/>
      <c r="E140" s="93"/>
      <c r="F140" s="93"/>
      <c r="G140" s="103"/>
      <c r="H140" s="93"/>
      <c r="I140" s="91"/>
      <c r="J140" s="29"/>
      <c r="K140" s="29">
        <f t="shared" ref="K140" si="2650">$K$1-K139</f>
        <v>100</v>
      </c>
      <c r="L140" s="29">
        <f t="shared" ref="L140" si="2651">$K$1-L139</f>
        <v>100</v>
      </c>
      <c r="M140" s="29">
        <f t="shared" ref="M140" si="2652">$K$1-M139</f>
        <v>100</v>
      </c>
      <c r="N140" s="29">
        <f t="shared" ref="N140" si="2653">$K$1-N139</f>
        <v>100</v>
      </c>
      <c r="O140" s="29">
        <f t="shared" ref="O140" si="2654">$K$1-O139</f>
        <v>100</v>
      </c>
      <c r="P140" s="29">
        <f t="shared" ref="P140" si="2655">$K$1-P139</f>
        <v>100</v>
      </c>
      <c r="Q140" s="29">
        <f t="shared" ref="Q140" si="2656">$K$1-Q139</f>
        <v>100</v>
      </c>
      <c r="R140" s="29">
        <f t="shared" ref="R140" si="2657">$K$1-R139</f>
        <v>100</v>
      </c>
      <c r="S140" s="29">
        <f t="shared" ref="S140" si="2658">$K$1-S139</f>
        <v>100</v>
      </c>
      <c r="T140" s="29">
        <f t="shared" ref="T140" si="2659">$K$1-T139</f>
        <v>100</v>
      </c>
      <c r="U140" s="29">
        <f t="shared" ref="U140" si="2660">$K$1-U139</f>
        <v>100</v>
      </c>
      <c r="V140" s="29">
        <f t="shared" ref="V140" si="2661">$K$1-V139</f>
        <v>100</v>
      </c>
      <c r="W140" s="29">
        <f t="shared" ref="W140" si="2662">$K$1-W139</f>
        <v>100</v>
      </c>
      <c r="X140" s="29">
        <f t="shared" ref="X140" si="2663">$K$1-X139</f>
        <v>100</v>
      </c>
      <c r="Y140" s="29">
        <f t="shared" ref="Y140" si="2664">$K$1-Y139</f>
        <v>100</v>
      </c>
      <c r="Z140" s="29">
        <f t="shared" ref="Z140" si="2665">$K$1-Z139</f>
        <v>100</v>
      </c>
      <c r="AA140" s="29">
        <f t="shared" ref="AA140" si="2666">$K$1-AA139</f>
        <v>100</v>
      </c>
      <c r="AB140" s="29">
        <f t="shared" ref="AB140" si="2667">$K$1-AB139</f>
        <v>100</v>
      </c>
      <c r="AC140" s="29">
        <f t="shared" ref="AC140" si="2668">$K$1-AC139</f>
        <v>100</v>
      </c>
      <c r="AD140" s="29">
        <f t="shared" ref="AD140" si="2669">$K$1-AD139</f>
        <v>100</v>
      </c>
      <c r="AE140" s="29">
        <f t="shared" ref="AE140" si="2670">$K$1-AE139</f>
        <v>100</v>
      </c>
      <c r="AF140" s="29">
        <f t="shared" ref="AF140" si="2671">$K$1-AF139</f>
        <v>100</v>
      </c>
      <c r="AG140" s="29">
        <f t="shared" ref="AG140" si="2672">$K$1-AG139</f>
        <v>100</v>
      </c>
      <c r="AH140" s="29">
        <f t="shared" ref="AH140" si="2673">$K$1-AH139</f>
        <v>100</v>
      </c>
      <c r="AI140" s="29">
        <f t="shared" ref="AI140" si="2674">$K$1-AI139</f>
        <v>100</v>
      </c>
      <c r="AJ140" s="32">
        <f t="shared" ref="AJ140" si="2675">$K$1-AJ139</f>
        <v>100</v>
      </c>
      <c r="AN140" s="7"/>
      <c r="AO140" s="7"/>
      <c r="AP140" s="7"/>
      <c r="AQ140" s="7"/>
      <c r="AR140" s="7"/>
      <c r="AS140" s="7"/>
      <c r="AT140" s="7"/>
      <c r="AU140" s="7"/>
      <c r="AV140" s="7"/>
      <c r="AW140" s="7"/>
    </row>
    <row r="141" spans="1:68" s="15" customFormat="1" ht="9.6" customHeight="1" x14ac:dyDescent="0.2">
      <c r="A141" s="95"/>
      <c r="B141" s="91"/>
      <c r="C141" s="98"/>
      <c r="D141" s="93"/>
      <c r="E141" s="93"/>
      <c r="F141" s="93"/>
      <c r="G141" s="103"/>
      <c r="H141" s="93"/>
      <c r="I141" s="91"/>
      <c r="J141" s="3" t="s">
        <v>16</v>
      </c>
      <c r="K141" s="5">
        <f t="shared" ref="K141" si="2676">SUMIF(K140,"&lt;100",K140)</f>
        <v>0</v>
      </c>
      <c r="L141" s="5">
        <f t="shared" ref="L141" si="2677">SUMIF(L140,"&lt;100",L140)</f>
        <v>0</v>
      </c>
      <c r="M141" s="5">
        <f t="shared" ref="M141" si="2678">SUMIF(M140,"&lt;100",M140)</f>
        <v>0</v>
      </c>
      <c r="N141" s="5">
        <f t="shared" ref="N141" si="2679">SUMIF(N140,"&lt;100",N140)</f>
        <v>0</v>
      </c>
      <c r="O141" s="5">
        <f t="shared" ref="O141" si="2680">SUMIF(O140,"&lt;100",O140)</f>
        <v>0</v>
      </c>
      <c r="P141" s="5">
        <f t="shared" ref="P141" si="2681">SUMIF(P140,"&lt;100",P140)</f>
        <v>0</v>
      </c>
      <c r="Q141" s="5">
        <f t="shared" ref="Q141" si="2682">SUMIF(Q140,"&lt;100",Q140)</f>
        <v>0</v>
      </c>
      <c r="R141" s="5">
        <f t="shared" ref="R141" si="2683">SUMIF(R140,"&lt;100",R140)</f>
        <v>0</v>
      </c>
      <c r="S141" s="5">
        <f t="shared" ref="S141" si="2684">SUMIF(S140,"&lt;100",S140)</f>
        <v>0</v>
      </c>
      <c r="T141" s="5">
        <f t="shared" ref="T141" si="2685">SUMIF(T140,"&lt;100",T140)</f>
        <v>0</v>
      </c>
      <c r="U141" s="5">
        <f t="shared" ref="U141" si="2686">SUMIF(U140,"&lt;100",U140)</f>
        <v>0</v>
      </c>
      <c r="V141" s="5">
        <f t="shared" ref="V141" si="2687">SUMIF(V140,"&lt;100",V140)</f>
        <v>0</v>
      </c>
      <c r="W141" s="5">
        <f t="shared" ref="W141" si="2688">SUMIF(W140,"&lt;100",W140)</f>
        <v>0</v>
      </c>
      <c r="X141" s="5">
        <f t="shared" ref="X141" si="2689">SUMIF(X140,"&lt;100",X140)</f>
        <v>0</v>
      </c>
      <c r="Y141" s="5">
        <f t="shared" ref="Y141" si="2690">SUMIF(Y140,"&lt;100",Y140)</f>
        <v>0</v>
      </c>
      <c r="Z141" s="5">
        <f t="shared" ref="Z141" si="2691">SUMIF(Z140,"&lt;100",Z140)</f>
        <v>0</v>
      </c>
      <c r="AA141" s="5">
        <f t="shared" ref="AA141" si="2692">SUMIF(AA140,"&lt;100",AA140)</f>
        <v>0</v>
      </c>
      <c r="AB141" s="5">
        <f t="shared" ref="AB141" si="2693">SUMIF(AB140,"&lt;100",AB140)</f>
        <v>0</v>
      </c>
      <c r="AC141" s="5">
        <f t="shared" ref="AC141" si="2694">SUMIF(AC140,"&lt;100",AC140)</f>
        <v>0</v>
      </c>
      <c r="AD141" s="5">
        <f t="shared" ref="AD141" si="2695">SUMIF(AD140,"&lt;100",AD140)</f>
        <v>0</v>
      </c>
      <c r="AE141" s="5">
        <f t="shared" ref="AE141" si="2696">SUMIF(AE140,"&lt;100",AE140)</f>
        <v>0</v>
      </c>
      <c r="AF141" s="5">
        <f t="shared" ref="AF141" si="2697">SUMIF(AF140,"&lt;100",AF140)</f>
        <v>0</v>
      </c>
      <c r="AG141" s="5">
        <f t="shared" ref="AG141" si="2698">SUMIF(AG140,"&lt;100",AG140)</f>
        <v>0</v>
      </c>
      <c r="AH141" s="5">
        <f t="shared" ref="AH141" si="2699">SUMIF(AH140,"&lt;100",AH140)</f>
        <v>0</v>
      </c>
      <c r="AI141" s="5">
        <f t="shared" ref="AI141" si="2700">SUMIF(AI140,"&lt;100",AI140)</f>
        <v>0</v>
      </c>
      <c r="AJ141" s="33">
        <f t="shared" ref="AJ141" si="2701">SUMIF(AJ140,"&lt;100",AJ140)</f>
        <v>0</v>
      </c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BK141" s="14"/>
      <c r="BL141" s="14"/>
      <c r="BM141" s="14"/>
      <c r="BN141" s="14"/>
      <c r="BO141" s="14"/>
      <c r="BP141" s="14"/>
    </row>
    <row r="142" spans="1:68" s="28" customFormat="1" ht="9.6" customHeight="1" x14ac:dyDescent="0.2">
      <c r="A142" s="94"/>
      <c r="B142" s="90">
        <f t="shared" ref="B142" si="2702">SUM(C142:G144)</f>
        <v>0</v>
      </c>
      <c r="C142" s="97">
        <f t="shared" ref="C142" si="2703">LARGE(K144:AJ144,1)</f>
        <v>0</v>
      </c>
      <c r="D142" s="100">
        <f t="shared" ref="D142" si="2704">LARGE(K144:AJ144,2)</f>
        <v>0</v>
      </c>
      <c r="E142" s="100">
        <f t="shared" ref="E142" si="2705">LARGE(K144:AJ144,3)</f>
        <v>0</v>
      </c>
      <c r="F142" s="100">
        <f t="shared" ref="F142" si="2706">LARGE(K144:AJ144,4)</f>
        <v>0</v>
      </c>
      <c r="G142" s="102">
        <f t="shared" ref="G142" si="2707">LARGE(K144:AJ144,5)</f>
        <v>0</v>
      </c>
      <c r="H142" s="100">
        <f t="shared" ref="H142" si="2708">RANK(B142,$B$4:$B$300)</f>
        <v>5</v>
      </c>
      <c r="I142" s="90">
        <f t="shared" ref="I142" si="2709">COUNTIF(K144:AJ144,"&gt;0")</f>
        <v>0</v>
      </c>
      <c r="J142" s="7" t="s">
        <v>15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25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BK142" s="10"/>
      <c r="BL142" s="10"/>
      <c r="BM142" s="10"/>
      <c r="BN142" s="10"/>
      <c r="BO142" s="10"/>
      <c r="BP142" s="10"/>
    </row>
    <row r="143" spans="1:68" ht="0.6" customHeight="1" x14ac:dyDescent="0.2">
      <c r="A143" s="95"/>
      <c r="B143" s="91"/>
      <c r="C143" s="98"/>
      <c r="D143" s="93"/>
      <c r="E143" s="93"/>
      <c r="F143" s="93"/>
      <c r="G143" s="103"/>
      <c r="H143" s="93"/>
      <c r="I143" s="91"/>
      <c r="J143" s="29"/>
      <c r="K143" s="29">
        <f t="shared" ref="K143" si="2710">$K$1-K142</f>
        <v>100</v>
      </c>
      <c r="L143" s="29">
        <f t="shared" ref="L143" si="2711">$K$1-L142</f>
        <v>100</v>
      </c>
      <c r="M143" s="29">
        <f t="shared" ref="M143" si="2712">$K$1-M142</f>
        <v>100</v>
      </c>
      <c r="N143" s="29">
        <f t="shared" ref="N143" si="2713">$K$1-N142</f>
        <v>100</v>
      </c>
      <c r="O143" s="29">
        <f t="shared" ref="O143" si="2714">$K$1-O142</f>
        <v>100</v>
      </c>
      <c r="P143" s="29">
        <f t="shared" ref="P143" si="2715">$K$1-P142</f>
        <v>100</v>
      </c>
      <c r="Q143" s="29">
        <f t="shared" ref="Q143" si="2716">$K$1-Q142</f>
        <v>100</v>
      </c>
      <c r="R143" s="29">
        <f t="shared" ref="R143" si="2717">$K$1-R142</f>
        <v>100</v>
      </c>
      <c r="S143" s="29">
        <f t="shared" ref="S143" si="2718">$K$1-S142</f>
        <v>100</v>
      </c>
      <c r="T143" s="29">
        <f t="shared" ref="T143" si="2719">$K$1-T142</f>
        <v>100</v>
      </c>
      <c r="U143" s="29">
        <f t="shared" ref="U143" si="2720">$K$1-U142</f>
        <v>100</v>
      </c>
      <c r="V143" s="29">
        <f t="shared" ref="V143" si="2721">$K$1-V142</f>
        <v>100</v>
      </c>
      <c r="W143" s="29">
        <f t="shared" ref="W143" si="2722">$K$1-W142</f>
        <v>100</v>
      </c>
      <c r="X143" s="29">
        <f t="shared" ref="X143" si="2723">$K$1-X142</f>
        <v>100</v>
      </c>
      <c r="Y143" s="29">
        <f t="shared" ref="Y143" si="2724">$K$1-Y142</f>
        <v>100</v>
      </c>
      <c r="Z143" s="29">
        <f t="shared" ref="Z143" si="2725">$K$1-Z142</f>
        <v>100</v>
      </c>
      <c r="AA143" s="29">
        <f t="shared" ref="AA143" si="2726">$K$1-AA142</f>
        <v>100</v>
      </c>
      <c r="AB143" s="29">
        <f t="shared" ref="AB143" si="2727">$K$1-AB142</f>
        <v>100</v>
      </c>
      <c r="AC143" s="29">
        <f t="shared" ref="AC143" si="2728">$K$1-AC142</f>
        <v>100</v>
      </c>
      <c r="AD143" s="29">
        <f t="shared" ref="AD143" si="2729">$K$1-AD142</f>
        <v>100</v>
      </c>
      <c r="AE143" s="29">
        <f t="shared" ref="AE143" si="2730">$K$1-AE142</f>
        <v>100</v>
      </c>
      <c r="AF143" s="29">
        <f t="shared" ref="AF143" si="2731">$K$1-AF142</f>
        <v>100</v>
      </c>
      <c r="AG143" s="29">
        <f t="shared" ref="AG143" si="2732">$K$1-AG142</f>
        <v>100</v>
      </c>
      <c r="AH143" s="29">
        <f t="shared" ref="AH143" si="2733">$K$1-AH142</f>
        <v>100</v>
      </c>
      <c r="AI143" s="29">
        <f t="shared" ref="AI143" si="2734">$K$1-AI142</f>
        <v>100</v>
      </c>
      <c r="AJ143" s="32">
        <f t="shared" ref="AJ143" si="2735">$K$1-AJ142</f>
        <v>100</v>
      </c>
      <c r="AN143" s="7"/>
      <c r="AO143" s="7"/>
      <c r="AP143" s="7"/>
      <c r="AQ143" s="7"/>
      <c r="AR143" s="7"/>
      <c r="AS143" s="7"/>
      <c r="AT143" s="7"/>
      <c r="AU143" s="7"/>
      <c r="AV143" s="7"/>
      <c r="AW143" s="7"/>
    </row>
    <row r="144" spans="1:68" s="4" customFormat="1" ht="9.6" customHeight="1" x14ac:dyDescent="0.2">
      <c r="A144" s="96"/>
      <c r="B144" s="92"/>
      <c r="C144" s="99"/>
      <c r="D144" s="101"/>
      <c r="E144" s="101"/>
      <c r="F144" s="101"/>
      <c r="G144" s="104"/>
      <c r="H144" s="101"/>
      <c r="I144" s="92"/>
      <c r="J144" s="3" t="s">
        <v>16</v>
      </c>
      <c r="K144" s="5">
        <f t="shared" ref="K144" si="2736">SUMIF(K143,"&lt;100",K143)</f>
        <v>0</v>
      </c>
      <c r="L144" s="5">
        <f t="shared" ref="L144" si="2737">SUMIF(L143,"&lt;100",L143)</f>
        <v>0</v>
      </c>
      <c r="M144" s="5">
        <f t="shared" ref="M144" si="2738">SUMIF(M143,"&lt;100",M143)</f>
        <v>0</v>
      </c>
      <c r="N144" s="5">
        <f t="shared" ref="N144" si="2739">SUMIF(N143,"&lt;100",N143)</f>
        <v>0</v>
      </c>
      <c r="O144" s="5">
        <f t="shared" ref="O144" si="2740">SUMIF(O143,"&lt;100",O143)</f>
        <v>0</v>
      </c>
      <c r="P144" s="5">
        <f t="shared" ref="P144" si="2741">SUMIF(P143,"&lt;100",P143)</f>
        <v>0</v>
      </c>
      <c r="Q144" s="5">
        <f t="shared" ref="Q144" si="2742">SUMIF(Q143,"&lt;100",Q143)</f>
        <v>0</v>
      </c>
      <c r="R144" s="5">
        <f t="shared" ref="R144" si="2743">SUMIF(R143,"&lt;100",R143)</f>
        <v>0</v>
      </c>
      <c r="S144" s="5">
        <f t="shared" ref="S144" si="2744">SUMIF(S143,"&lt;100",S143)</f>
        <v>0</v>
      </c>
      <c r="T144" s="5">
        <f t="shared" ref="T144" si="2745">SUMIF(T143,"&lt;100",T143)</f>
        <v>0</v>
      </c>
      <c r="U144" s="5">
        <f t="shared" ref="U144" si="2746">SUMIF(U143,"&lt;100",U143)</f>
        <v>0</v>
      </c>
      <c r="V144" s="5">
        <f t="shared" ref="V144" si="2747">SUMIF(V143,"&lt;100",V143)</f>
        <v>0</v>
      </c>
      <c r="W144" s="5">
        <f t="shared" ref="W144" si="2748">SUMIF(W143,"&lt;100",W143)</f>
        <v>0</v>
      </c>
      <c r="X144" s="5">
        <f t="shared" ref="X144" si="2749">SUMIF(X143,"&lt;100",X143)</f>
        <v>0</v>
      </c>
      <c r="Y144" s="5">
        <f t="shared" ref="Y144" si="2750">SUMIF(Y143,"&lt;100",Y143)</f>
        <v>0</v>
      </c>
      <c r="Z144" s="5">
        <f t="shared" ref="Z144" si="2751">SUMIF(Z143,"&lt;100",Z143)</f>
        <v>0</v>
      </c>
      <c r="AA144" s="5">
        <f t="shared" ref="AA144" si="2752">SUMIF(AA143,"&lt;100",AA143)</f>
        <v>0</v>
      </c>
      <c r="AB144" s="5">
        <f t="shared" ref="AB144" si="2753">SUMIF(AB143,"&lt;100",AB143)</f>
        <v>0</v>
      </c>
      <c r="AC144" s="5">
        <f t="shared" ref="AC144" si="2754">SUMIF(AC143,"&lt;100",AC143)</f>
        <v>0</v>
      </c>
      <c r="AD144" s="5">
        <f t="shared" ref="AD144" si="2755">SUMIF(AD143,"&lt;100",AD143)</f>
        <v>0</v>
      </c>
      <c r="AE144" s="5">
        <f t="shared" ref="AE144" si="2756">SUMIF(AE143,"&lt;100",AE143)</f>
        <v>0</v>
      </c>
      <c r="AF144" s="5">
        <f t="shared" ref="AF144" si="2757">SUMIF(AF143,"&lt;100",AF143)</f>
        <v>0</v>
      </c>
      <c r="AG144" s="5">
        <f t="shared" ref="AG144" si="2758">SUMIF(AG143,"&lt;100",AG143)</f>
        <v>0</v>
      </c>
      <c r="AH144" s="5">
        <f t="shared" ref="AH144" si="2759">SUMIF(AH143,"&lt;100",AH143)</f>
        <v>0</v>
      </c>
      <c r="AI144" s="5">
        <f t="shared" ref="AI144" si="2760">SUMIF(AI143,"&lt;100",AI143)</f>
        <v>0</v>
      </c>
      <c r="AJ144" s="33">
        <f t="shared" ref="AJ144" si="2761">SUMIF(AJ143,"&lt;100",AJ143)</f>
        <v>0</v>
      </c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BK144" s="3"/>
      <c r="BL144" s="3"/>
      <c r="BM144" s="3"/>
      <c r="BN144" s="3"/>
      <c r="BO144" s="3"/>
      <c r="BP144" s="3"/>
    </row>
    <row r="145" spans="1:68" ht="9.6" customHeight="1" x14ac:dyDescent="0.2">
      <c r="A145" s="95"/>
      <c r="B145" s="91">
        <f t="shared" ref="B145" si="2762">SUM(C145:G147)</f>
        <v>0</v>
      </c>
      <c r="C145" s="98">
        <f t="shared" ref="C145" si="2763">LARGE(K147:AJ147,1)</f>
        <v>0</v>
      </c>
      <c r="D145" s="93">
        <f t="shared" ref="D145" si="2764">LARGE(K147:AJ147,2)</f>
        <v>0</v>
      </c>
      <c r="E145" s="93">
        <f t="shared" ref="E145" si="2765">LARGE(K147:AJ147,3)</f>
        <v>0</v>
      </c>
      <c r="F145" s="93">
        <f t="shared" ref="F145" si="2766">LARGE(K147:AJ147,4)</f>
        <v>0</v>
      </c>
      <c r="G145" s="103">
        <f t="shared" ref="G145" si="2767">LARGE(K147:AJ147,5)</f>
        <v>0</v>
      </c>
      <c r="H145" s="93">
        <f t="shared" ref="H145" si="2768">RANK(B145,$B$4:$B$300)</f>
        <v>5</v>
      </c>
      <c r="I145" s="91">
        <f t="shared" ref="I145" si="2769">COUNTIF(K147:AJ147,"&gt;0")</f>
        <v>0</v>
      </c>
      <c r="J145" s="7" t="s">
        <v>15</v>
      </c>
      <c r="AN145" s="7"/>
      <c r="AO145" s="7"/>
      <c r="AP145" s="7"/>
      <c r="AQ145" s="7"/>
      <c r="AR145" s="7"/>
      <c r="AS145" s="7"/>
      <c r="AT145" s="7"/>
      <c r="AU145" s="7"/>
      <c r="AV145" s="7"/>
      <c r="AW145" s="7"/>
    </row>
    <row r="146" spans="1:68" ht="0.6" customHeight="1" x14ac:dyDescent="0.2">
      <c r="A146" s="95"/>
      <c r="B146" s="91"/>
      <c r="C146" s="98"/>
      <c r="D146" s="93"/>
      <c r="E146" s="93"/>
      <c r="F146" s="93"/>
      <c r="G146" s="103"/>
      <c r="H146" s="93"/>
      <c r="I146" s="91"/>
      <c r="J146" s="29"/>
      <c r="K146" s="29">
        <f t="shared" ref="K146" si="2770">$K$1-K145</f>
        <v>100</v>
      </c>
      <c r="L146" s="29">
        <f t="shared" ref="L146" si="2771">$K$1-L145</f>
        <v>100</v>
      </c>
      <c r="M146" s="29">
        <f t="shared" ref="M146" si="2772">$K$1-M145</f>
        <v>100</v>
      </c>
      <c r="N146" s="29">
        <f t="shared" ref="N146" si="2773">$K$1-N145</f>
        <v>100</v>
      </c>
      <c r="O146" s="29">
        <f t="shared" ref="O146" si="2774">$K$1-O145</f>
        <v>100</v>
      </c>
      <c r="P146" s="29">
        <f t="shared" ref="P146" si="2775">$K$1-P145</f>
        <v>100</v>
      </c>
      <c r="Q146" s="29">
        <f t="shared" ref="Q146" si="2776">$K$1-Q145</f>
        <v>100</v>
      </c>
      <c r="R146" s="29">
        <f t="shared" ref="R146" si="2777">$K$1-R145</f>
        <v>100</v>
      </c>
      <c r="S146" s="29">
        <f t="shared" ref="S146" si="2778">$K$1-S145</f>
        <v>100</v>
      </c>
      <c r="T146" s="29">
        <f t="shared" ref="T146" si="2779">$K$1-T145</f>
        <v>100</v>
      </c>
      <c r="U146" s="29">
        <f t="shared" ref="U146" si="2780">$K$1-U145</f>
        <v>100</v>
      </c>
      <c r="V146" s="29">
        <f t="shared" ref="V146" si="2781">$K$1-V145</f>
        <v>100</v>
      </c>
      <c r="W146" s="29">
        <f t="shared" ref="W146" si="2782">$K$1-W145</f>
        <v>100</v>
      </c>
      <c r="X146" s="29">
        <f t="shared" ref="X146" si="2783">$K$1-X145</f>
        <v>100</v>
      </c>
      <c r="Y146" s="29">
        <f t="shared" ref="Y146" si="2784">$K$1-Y145</f>
        <v>100</v>
      </c>
      <c r="Z146" s="29">
        <f t="shared" ref="Z146" si="2785">$K$1-Z145</f>
        <v>100</v>
      </c>
      <c r="AA146" s="29">
        <f t="shared" ref="AA146" si="2786">$K$1-AA145</f>
        <v>100</v>
      </c>
      <c r="AB146" s="29">
        <f t="shared" ref="AB146" si="2787">$K$1-AB145</f>
        <v>100</v>
      </c>
      <c r="AC146" s="29">
        <f t="shared" ref="AC146" si="2788">$K$1-AC145</f>
        <v>100</v>
      </c>
      <c r="AD146" s="29">
        <f t="shared" ref="AD146" si="2789">$K$1-AD145</f>
        <v>100</v>
      </c>
      <c r="AE146" s="29">
        <f t="shared" ref="AE146" si="2790">$K$1-AE145</f>
        <v>100</v>
      </c>
      <c r="AF146" s="29">
        <f t="shared" ref="AF146" si="2791">$K$1-AF145</f>
        <v>100</v>
      </c>
      <c r="AG146" s="29">
        <f t="shared" ref="AG146" si="2792">$K$1-AG145</f>
        <v>100</v>
      </c>
      <c r="AH146" s="29">
        <f t="shared" ref="AH146" si="2793">$K$1-AH145</f>
        <v>100</v>
      </c>
      <c r="AI146" s="29">
        <f t="shared" ref="AI146" si="2794">$K$1-AI145</f>
        <v>100</v>
      </c>
      <c r="AJ146" s="32">
        <f t="shared" ref="AJ146" si="2795">$K$1-AJ145</f>
        <v>100</v>
      </c>
      <c r="AN146" s="7"/>
      <c r="AO146" s="7"/>
      <c r="AP146" s="7"/>
      <c r="AQ146" s="7"/>
      <c r="AR146" s="7"/>
      <c r="AS146" s="7"/>
      <c r="AT146" s="7"/>
      <c r="AU146" s="7"/>
      <c r="AV146" s="7"/>
      <c r="AW146" s="7"/>
    </row>
    <row r="147" spans="1:68" s="15" customFormat="1" ht="9.6" customHeight="1" x14ac:dyDescent="0.2">
      <c r="A147" s="95"/>
      <c r="B147" s="91"/>
      <c r="C147" s="98"/>
      <c r="D147" s="93"/>
      <c r="E147" s="93"/>
      <c r="F147" s="93"/>
      <c r="G147" s="103"/>
      <c r="H147" s="93"/>
      <c r="I147" s="91"/>
      <c r="J147" s="3" t="s">
        <v>16</v>
      </c>
      <c r="K147" s="5">
        <f t="shared" ref="K147" si="2796">SUMIF(K146,"&lt;100",K146)</f>
        <v>0</v>
      </c>
      <c r="L147" s="5">
        <f t="shared" ref="L147" si="2797">SUMIF(L146,"&lt;100",L146)</f>
        <v>0</v>
      </c>
      <c r="M147" s="5">
        <f t="shared" ref="M147" si="2798">SUMIF(M146,"&lt;100",M146)</f>
        <v>0</v>
      </c>
      <c r="N147" s="5">
        <f t="shared" ref="N147" si="2799">SUMIF(N146,"&lt;100",N146)</f>
        <v>0</v>
      </c>
      <c r="O147" s="5">
        <f t="shared" ref="O147" si="2800">SUMIF(O146,"&lt;100",O146)</f>
        <v>0</v>
      </c>
      <c r="P147" s="5">
        <f t="shared" ref="P147" si="2801">SUMIF(P146,"&lt;100",P146)</f>
        <v>0</v>
      </c>
      <c r="Q147" s="5">
        <f t="shared" ref="Q147" si="2802">SUMIF(Q146,"&lt;100",Q146)</f>
        <v>0</v>
      </c>
      <c r="R147" s="5">
        <f t="shared" ref="R147" si="2803">SUMIF(R146,"&lt;100",R146)</f>
        <v>0</v>
      </c>
      <c r="S147" s="5">
        <f t="shared" ref="S147" si="2804">SUMIF(S146,"&lt;100",S146)</f>
        <v>0</v>
      </c>
      <c r="T147" s="5">
        <f t="shared" ref="T147" si="2805">SUMIF(T146,"&lt;100",T146)</f>
        <v>0</v>
      </c>
      <c r="U147" s="5">
        <f t="shared" ref="U147" si="2806">SUMIF(U146,"&lt;100",U146)</f>
        <v>0</v>
      </c>
      <c r="V147" s="5">
        <f t="shared" ref="V147" si="2807">SUMIF(V146,"&lt;100",V146)</f>
        <v>0</v>
      </c>
      <c r="W147" s="5">
        <f t="shared" ref="W147" si="2808">SUMIF(W146,"&lt;100",W146)</f>
        <v>0</v>
      </c>
      <c r="X147" s="5">
        <f t="shared" ref="X147" si="2809">SUMIF(X146,"&lt;100",X146)</f>
        <v>0</v>
      </c>
      <c r="Y147" s="5">
        <f t="shared" ref="Y147" si="2810">SUMIF(Y146,"&lt;100",Y146)</f>
        <v>0</v>
      </c>
      <c r="Z147" s="5">
        <f t="shared" ref="Z147" si="2811">SUMIF(Z146,"&lt;100",Z146)</f>
        <v>0</v>
      </c>
      <c r="AA147" s="5">
        <f t="shared" ref="AA147" si="2812">SUMIF(AA146,"&lt;100",AA146)</f>
        <v>0</v>
      </c>
      <c r="AB147" s="5">
        <f t="shared" ref="AB147" si="2813">SUMIF(AB146,"&lt;100",AB146)</f>
        <v>0</v>
      </c>
      <c r="AC147" s="5">
        <f t="shared" ref="AC147" si="2814">SUMIF(AC146,"&lt;100",AC146)</f>
        <v>0</v>
      </c>
      <c r="AD147" s="5">
        <f t="shared" ref="AD147" si="2815">SUMIF(AD146,"&lt;100",AD146)</f>
        <v>0</v>
      </c>
      <c r="AE147" s="5">
        <f t="shared" ref="AE147" si="2816">SUMIF(AE146,"&lt;100",AE146)</f>
        <v>0</v>
      </c>
      <c r="AF147" s="5">
        <f t="shared" ref="AF147" si="2817">SUMIF(AF146,"&lt;100",AF146)</f>
        <v>0</v>
      </c>
      <c r="AG147" s="5">
        <f t="shared" ref="AG147" si="2818">SUMIF(AG146,"&lt;100",AG146)</f>
        <v>0</v>
      </c>
      <c r="AH147" s="5">
        <f t="shared" ref="AH147" si="2819">SUMIF(AH146,"&lt;100",AH146)</f>
        <v>0</v>
      </c>
      <c r="AI147" s="5">
        <f t="shared" ref="AI147" si="2820">SUMIF(AI146,"&lt;100",AI146)</f>
        <v>0</v>
      </c>
      <c r="AJ147" s="33">
        <f t="shared" ref="AJ147" si="2821">SUMIF(AJ146,"&lt;100",AJ146)</f>
        <v>0</v>
      </c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BK147" s="14"/>
      <c r="BL147" s="14"/>
      <c r="BM147" s="14"/>
      <c r="BN147" s="14"/>
      <c r="BO147" s="14"/>
      <c r="BP147" s="14"/>
    </row>
    <row r="148" spans="1:68" s="28" customFormat="1" ht="9.6" customHeight="1" x14ac:dyDescent="0.2">
      <c r="A148" s="94"/>
      <c r="B148" s="90">
        <f t="shared" ref="B148" si="2822">SUM(C148:G150)</f>
        <v>0</v>
      </c>
      <c r="C148" s="97">
        <f t="shared" ref="C148" si="2823">LARGE(K150:AJ150,1)</f>
        <v>0</v>
      </c>
      <c r="D148" s="100">
        <f t="shared" ref="D148" si="2824">LARGE(K150:AJ150,2)</f>
        <v>0</v>
      </c>
      <c r="E148" s="100">
        <f t="shared" ref="E148" si="2825">LARGE(K150:AJ150,3)</f>
        <v>0</v>
      </c>
      <c r="F148" s="100">
        <f t="shared" ref="F148" si="2826">LARGE(K150:AJ150,4)</f>
        <v>0</v>
      </c>
      <c r="G148" s="102">
        <f t="shared" ref="G148" si="2827">LARGE(K150:AJ150,5)</f>
        <v>0</v>
      </c>
      <c r="H148" s="100">
        <f t="shared" ref="H148" si="2828">RANK(B148,$B$4:$B$300)</f>
        <v>5</v>
      </c>
      <c r="I148" s="90">
        <f t="shared" ref="I148" si="2829">COUNTIF(K150:AJ150,"&gt;0")</f>
        <v>0</v>
      </c>
      <c r="J148" s="7" t="s">
        <v>15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25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BK148" s="10"/>
      <c r="BL148" s="10"/>
      <c r="BM148" s="10"/>
      <c r="BN148" s="10"/>
      <c r="BO148" s="10"/>
      <c r="BP148" s="10"/>
    </row>
    <row r="149" spans="1:68" ht="0.6" customHeight="1" x14ac:dyDescent="0.2">
      <c r="A149" s="95"/>
      <c r="B149" s="91"/>
      <c r="C149" s="98"/>
      <c r="D149" s="93"/>
      <c r="E149" s="93"/>
      <c r="F149" s="93"/>
      <c r="G149" s="103"/>
      <c r="H149" s="93"/>
      <c r="I149" s="91"/>
      <c r="J149" s="29"/>
      <c r="K149" s="29">
        <f t="shared" ref="K149" si="2830">$K$1-K148</f>
        <v>100</v>
      </c>
      <c r="L149" s="29">
        <f t="shared" ref="L149" si="2831">$K$1-L148</f>
        <v>100</v>
      </c>
      <c r="M149" s="29">
        <f t="shared" ref="M149" si="2832">$K$1-M148</f>
        <v>100</v>
      </c>
      <c r="N149" s="29">
        <f t="shared" ref="N149" si="2833">$K$1-N148</f>
        <v>100</v>
      </c>
      <c r="O149" s="29">
        <f t="shared" ref="O149" si="2834">$K$1-O148</f>
        <v>100</v>
      </c>
      <c r="P149" s="29">
        <f t="shared" ref="P149" si="2835">$K$1-P148</f>
        <v>100</v>
      </c>
      <c r="Q149" s="29">
        <f t="shared" ref="Q149" si="2836">$K$1-Q148</f>
        <v>100</v>
      </c>
      <c r="R149" s="29">
        <f t="shared" ref="R149" si="2837">$K$1-R148</f>
        <v>100</v>
      </c>
      <c r="S149" s="29">
        <f t="shared" ref="S149" si="2838">$K$1-S148</f>
        <v>100</v>
      </c>
      <c r="T149" s="29">
        <f t="shared" ref="T149" si="2839">$K$1-T148</f>
        <v>100</v>
      </c>
      <c r="U149" s="29">
        <f t="shared" ref="U149" si="2840">$K$1-U148</f>
        <v>100</v>
      </c>
      <c r="V149" s="29">
        <f t="shared" ref="V149" si="2841">$K$1-V148</f>
        <v>100</v>
      </c>
      <c r="W149" s="29">
        <f t="shared" ref="W149" si="2842">$K$1-W148</f>
        <v>100</v>
      </c>
      <c r="X149" s="29">
        <f t="shared" ref="X149" si="2843">$K$1-X148</f>
        <v>100</v>
      </c>
      <c r="Y149" s="29">
        <f t="shared" ref="Y149" si="2844">$K$1-Y148</f>
        <v>100</v>
      </c>
      <c r="Z149" s="29">
        <f t="shared" ref="Z149" si="2845">$K$1-Z148</f>
        <v>100</v>
      </c>
      <c r="AA149" s="29">
        <f t="shared" ref="AA149" si="2846">$K$1-AA148</f>
        <v>100</v>
      </c>
      <c r="AB149" s="29">
        <f t="shared" ref="AB149" si="2847">$K$1-AB148</f>
        <v>100</v>
      </c>
      <c r="AC149" s="29">
        <f t="shared" ref="AC149" si="2848">$K$1-AC148</f>
        <v>100</v>
      </c>
      <c r="AD149" s="29">
        <f t="shared" ref="AD149" si="2849">$K$1-AD148</f>
        <v>100</v>
      </c>
      <c r="AE149" s="29">
        <f t="shared" ref="AE149" si="2850">$K$1-AE148</f>
        <v>100</v>
      </c>
      <c r="AF149" s="29">
        <f t="shared" ref="AF149" si="2851">$K$1-AF148</f>
        <v>100</v>
      </c>
      <c r="AG149" s="29">
        <f t="shared" ref="AG149" si="2852">$K$1-AG148</f>
        <v>100</v>
      </c>
      <c r="AH149" s="29">
        <f t="shared" ref="AH149" si="2853">$K$1-AH148</f>
        <v>100</v>
      </c>
      <c r="AI149" s="29">
        <f t="shared" ref="AI149" si="2854">$K$1-AI148</f>
        <v>100</v>
      </c>
      <c r="AJ149" s="32">
        <f t="shared" ref="AJ149" si="2855">$K$1-AJ148</f>
        <v>100</v>
      </c>
      <c r="AN149" s="7"/>
      <c r="AO149" s="7"/>
      <c r="AP149" s="7"/>
      <c r="AQ149" s="7"/>
      <c r="AR149" s="7"/>
      <c r="AS149" s="7"/>
      <c r="AT149" s="7"/>
      <c r="AU149" s="7"/>
      <c r="AV149" s="7"/>
      <c r="AW149" s="7"/>
    </row>
    <row r="150" spans="1:68" s="4" customFormat="1" ht="9.6" customHeight="1" x14ac:dyDescent="0.2">
      <c r="A150" s="96"/>
      <c r="B150" s="92"/>
      <c r="C150" s="99"/>
      <c r="D150" s="101"/>
      <c r="E150" s="101"/>
      <c r="F150" s="101"/>
      <c r="G150" s="104"/>
      <c r="H150" s="101"/>
      <c r="I150" s="92"/>
      <c r="J150" s="3" t="s">
        <v>16</v>
      </c>
      <c r="K150" s="5">
        <f t="shared" ref="K150" si="2856">SUMIF(K149,"&lt;100",K149)</f>
        <v>0</v>
      </c>
      <c r="L150" s="5">
        <f t="shared" ref="L150" si="2857">SUMIF(L149,"&lt;100",L149)</f>
        <v>0</v>
      </c>
      <c r="M150" s="5">
        <f t="shared" ref="M150" si="2858">SUMIF(M149,"&lt;100",M149)</f>
        <v>0</v>
      </c>
      <c r="N150" s="5">
        <f t="shared" ref="N150" si="2859">SUMIF(N149,"&lt;100",N149)</f>
        <v>0</v>
      </c>
      <c r="O150" s="5">
        <f t="shared" ref="O150" si="2860">SUMIF(O149,"&lt;100",O149)</f>
        <v>0</v>
      </c>
      <c r="P150" s="5">
        <f t="shared" ref="P150" si="2861">SUMIF(P149,"&lt;100",P149)</f>
        <v>0</v>
      </c>
      <c r="Q150" s="5">
        <f t="shared" ref="Q150" si="2862">SUMIF(Q149,"&lt;100",Q149)</f>
        <v>0</v>
      </c>
      <c r="R150" s="5">
        <f t="shared" ref="R150" si="2863">SUMIF(R149,"&lt;100",R149)</f>
        <v>0</v>
      </c>
      <c r="S150" s="5">
        <f t="shared" ref="S150" si="2864">SUMIF(S149,"&lt;100",S149)</f>
        <v>0</v>
      </c>
      <c r="T150" s="5">
        <f t="shared" ref="T150" si="2865">SUMIF(T149,"&lt;100",T149)</f>
        <v>0</v>
      </c>
      <c r="U150" s="5">
        <f t="shared" ref="U150" si="2866">SUMIF(U149,"&lt;100",U149)</f>
        <v>0</v>
      </c>
      <c r="V150" s="5">
        <f t="shared" ref="V150" si="2867">SUMIF(V149,"&lt;100",V149)</f>
        <v>0</v>
      </c>
      <c r="W150" s="5">
        <f t="shared" ref="W150" si="2868">SUMIF(W149,"&lt;100",W149)</f>
        <v>0</v>
      </c>
      <c r="X150" s="5">
        <f t="shared" ref="X150" si="2869">SUMIF(X149,"&lt;100",X149)</f>
        <v>0</v>
      </c>
      <c r="Y150" s="5">
        <f t="shared" ref="Y150" si="2870">SUMIF(Y149,"&lt;100",Y149)</f>
        <v>0</v>
      </c>
      <c r="Z150" s="5">
        <f t="shared" ref="Z150" si="2871">SUMIF(Z149,"&lt;100",Z149)</f>
        <v>0</v>
      </c>
      <c r="AA150" s="5">
        <f t="shared" ref="AA150" si="2872">SUMIF(AA149,"&lt;100",AA149)</f>
        <v>0</v>
      </c>
      <c r="AB150" s="5">
        <f t="shared" ref="AB150" si="2873">SUMIF(AB149,"&lt;100",AB149)</f>
        <v>0</v>
      </c>
      <c r="AC150" s="5">
        <f t="shared" ref="AC150" si="2874">SUMIF(AC149,"&lt;100",AC149)</f>
        <v>0</v>
      </c>
      <c r="AD150" s="5">
        <f t="shared" ref="AD150" si="2875">SUMIF(AD149,"&lt;100",AD149)</f>
        <v>0</v>
      </c>
      <c r="AE150" s="5">
        <f t="shared" ref="AE150" si="2876">SUMIF(AE149,"&lt;100",AE149)</f>
        <v>0</v>
      </c>
      <c r="AF150" s="5">
        <f t="shared" ref="AF150" si="2877">SUMIF(AF149,"&lt;100",AF149)</f>
        <v>0</v>
      </c>
      <c r="AG150" s="5">
        <f t="shared" ref="AG150" si="2878">SUMIF(AG149,"&lt;100",AG149)</f>
        <v>0</v>
      </c>
      <c r="AH150" s="5">
        <f t="shared" ref="AH150" si="2879">SUMIF(AH149,"&lt;100",AH149)</f>
        <v>0</v>
      </c>
      <c r="AI150" s="5">
        <f t="shared" ref="AI150" si="2880">SUMIF(AI149,"&lt;100",AI149)</f>
        <v>0</v>
      </c>
      <c r="AJ150" s="33">
        <f t="shared" ref="AJ150" si="2881">SUMIF(AJ149,"&lt;100",AJ149)</f>
        <v>0</v>
      </c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BK150" s="3"/>
      <c r="BL150" s="3"/>
      <c r="BM150" s="3"/>
      <c r="BN150" s="3"/>
      <c r="BO150" s="3"/>
      <c r="BP150" s="3"/>
    </row>
    <row r="151" spans="1:68" ht="9.6" customHeight="1" x14ac:dyDescent="0.2">
      <c r="A151" s="95"/>
      <c r="B151" s="91">
        <f t="shared" ref="B151" si="2882">SUM(C151:G153)</f>
        <v>0</v>
      </c>
      <c r="C151" s="98">
        <f t="shared" ref="C151" si="2883">LARGE(K153:AJ153,1)</f>
        <v>0</v>
      </c>
      <c r="D151" s="93">
        <f t="shared" ref="D151" si="2884">LARGE(K153:AJ153,2)</f>
        <v>0</v>
      </c>
      <c r="E151" s="93">
        <f t="shared" ref="E151" si="2885">LARGE(K153:AJ153,3)</f>
        <v>0</v>
      </c>
      <c r="F151" s="93">
        <f t="shared" ref="F151" si="2886">LARGE(K153:AJ153,4)</f>
        <v>0</v>
      </c>
      <c r="G151" s="103">
        <f t="shared" ref="G151" si="2887">LARGE(K153:AJ153,5)</f>
        <v>0</v>
      </c>
      <c r="H151" s="93">
        <f t="shared" ref="H151" si="2888">RANK(B151,$B$4:$B$300)</f>
        <v>5</v>
      </c>
      <c r="I151" s="91">
        <f t="shared" ref="I151" si="2889">COUNTIF(K153:AJ153,"&gt;0")</f>
        <v>0</v>
      </c>
      <c r="J151" s="7" t="s">
        <v>15</v>
      </c>
      <c r="AN151" s="7"/>
      <c r="AO151" s="7"/>
      <c r="AP151" s="7"/>
      <c r="AQ151" s="7"/>
      <c r="AR151" s="7"/>
      <c r="AS151" s="7"/>
      <c r="AT151" s="7"/>
      <c r="AU151" s="7"/>
      <c r="AV151" s="7"/>
      <c r="AW151" s="7"/>
    </row>
    <row r="152" spans="1:68" ht="0.6" customHeight="1" x14ac:dyDescent="0.2">
      <c r="A152" s="95"/>
      <c r="B152" s="91"/>
      <c r="C152" s="98"/>
      <c r="D152" s="93"/>
      <c r="E152" s="93"/>
      <c r="F152" s="93"/>
      <c r="G152" s="103"/>
      <c r="H152" s="93"/>
      <c r="I152" s="91"/>
      <c r="J152" s="29"/>
      <c r="K152" s="29">
        <f t="shared" ref="K152" si="2890">$K$1-K151</f>
        <v>100</v>
      </c>
      <c r="L152" s="29">
        <f t="shared" ref="L152" si="2891">$K$1-L151</f>
        <v>100</v>
      </c>
      <c r="M152" s="29">
        <f t="shared" ref="M152" si="2892">$K$1-M151</f>
        <v>100</v>
      </c>
      <c r="N152" s="29">
        <f t="shared" ref="N152" si="2893">$K$1-N151</f>
        <v>100</v>
      </c>
      <c r="O152" s="29">
        <f t="shared" ref="O152" si="2894">$K$1-O151</f>
        <v>100</v>
      </c>
      <c r="P152" s="29">
        <f t="shared" ref="P152" si="2895">$K$1-P151</f>
        <v>100</v>
      </c>
      <c r="Q152" s="29">
        <f t="shared" ref="Q152" si="2896">$K$1-Q151</f>
        <v>100</v>
      </c>
      <c r="R152" s="29">
        <f t="shared" ref="R152" si="2897">$K$1-R151</f>
        <v>100</v>
      </c>
      <c r="S152" s="29">
        <f t="shared" ref="S152" si="2898">$K$1-S151</f>
        <v>100</v>
      </c>
      <c r="T152" s="29">
        <f t="shared" ref="T152" si="2899">$K$1-T151</f>
        <v>100</v>
      </c>
      <c r="U152" s="29">
        <f t="shared" ref="U152" si="2900">$K$1-U151</f>
        <v>100</v>
      </c>
      <c r="V152" s="29">
        <f t="shared" ref="V152" si="2901">$K$1-V151</f>
        <v>100</v>
      </c>
      <c r="W152" s="29">
        <f t="shared" ref="W152" si="2902">$K$1-W151</f>
        <v>100</v>
      </c>
      <c r="X152" s="29">
        <f t="shared" ref="X152" si="2903">$K$1-X151</f>
        <v>100</v>
      </c>
      <c r="Y152" s="29">
        <f t="shared" ref="Y152" si="2904">$K$1-Y151</f>
        <v>100</v>
      </c>
      <c r="Z152" s="29">
        <f t="shared" ref="Z152" si="2905">$K$1-Z151</f>
        <v>100</v>
      </c>
      <c r="AA152" s="29">
        <f t="shared" ref="AA152" si="2906">$K$1-AA151</f>
        <v>100</v>
      </c>
      <c r="AB152" s="29">
        <f t="shared" ref="AB152" si="2907">$K$1-AB151</f>
        <v>100</v>
      </c>
      <c r="AC152" s="29">
        <f t="shared" ref="AC152" si="2908">$K$1-AC151</f>
        <v>100</v>
      </c>
      <c r="AD152" s="29">
        <f t="shared" ref="AD152" si="2909">$K$1-AD151</f>
        <v>100</v>
      </c>
      <c r="AE152" s="29">
        <f t="shared" ref="AE152" si="2910">$K$1-AE151</f>
        <v>100</v>
      </c>
      <c r="AF152" s="29">
        <f t="shared" ref="AF152" si="2911">$K$1-AF151</f>
        <v>100</v>
      </c>
      <c r="AG152" s="29">
        <f t="shared" ref="AG152" si="2912">$K$1-AG151</f>
        <v>100</v>
      </c>
      <c r="AH152" s="29">
        <f t="shared" ref="AH152" si="2913">$K$1-AH151</f>
        <v>100</v>
      </c>
      <c r="AI152" s="29">
        <f t="shared" ref="AI152" si="2914">$K$1-AI151</f>
        <v>100</v>
      </c>
      <c r="AJ152" s="32">
        <f t="shared" ref="AJ152" si="2915">$K$1-AJ151</f>
        <v>100</v>
      </c>
      <c r="AN152" s="7"/>
      <c r="AO152" s="7"/>
      <c r="AP152" s="7"/>
      <c r="AQ152" s="7"/>
      <c r="AR152" s="7"/>
      <c r="AS152" s="7"/>
      <c r="AT152" s="7"/>
      <c r="AU152" s="7"/>
      <c r="AV152" s="7"/>
      <c r="AW152" s="7"/>
    </row>
    <row r="153" spans="1:68" s="15" customFormat="1" ht="9.6" customHeight="1" x14ac:dyDescent="0.2">
      <c r="A153" s="95"/>
      <c r="B153" s="91"/>
      <c r="C153" s="98"/>
      <c r="D153" s="93"/>
      <c r="E153" s="93"/>
      <c r="F153" s="93"/>
      <c r="G153" s="103"/>
      <c r="H153" s="93"/>
      <c r="I153" s="91"/>
      <c r="J153" s="3" t="s">
        <v>16</v>
      </c>
      <c r="K153" s="5">
        <f t="shared" ref="K153" si="2916">SUMIF(K152,"&lt;100",K152)</f>
        <v>0</v>
      </c>
      <c r="L153" s="5">
        <f t="shared" ref="L153" si="2917">SUMIF(L152,"&lt;100",L152)</f>
        <v>0</v>
      </c>
      <c r="M153" s="5">
        <f t="shared" ref="M153" si="2918">SUMIF(M152,"&lt;100",M152)</f>
        <v>0</v>
      </c>
      <c r="N153" s="5">
        <f t="shared" ref="N153" si="2919">SUMIF(N152,"&lt;100",N152)</f>
        <v>0</v>
      </c>
      <c r="O153" s="5">
        <f t="shared" ref="O153" si="2920">SUMIF(O152,"&lt;100",O152)</f>
        <v>0</v>
      </c>
      <c r="P153" s="5">
        <f t="shared" ref="P153" si="2921">SUMIF(P152,"&lt;100",P152)</f>
        <v>0</v>
      </c>
      <c r="Q153" s="5">
        <f t="shared" ref="Q153" si="2922">SUMIF(Q152,"&lt;100",Q152)</f>
        <v>0</v>
      </c>
      <c r="R153" s="5">
        <f t="shared" ref="R153" si="2923">SUMIF(R152,"&lt;100",R152)</f>
        <v>0</v>
      </c>
      <c r="S153" s="5">
        <f t="shared" ref="S153" si="2924">SUMIF(S152,"&lt;100",S152)</f>
        <v>0</v>
      </c>
      <c r="T153" s="5">
        <f t="shared" ref="T153" si="2925">SUMIF(T152,"&lt;100",T152)</f>
        <v>0</v>
      </c>
      <c r="U153" s="5">
        <f t="shared" ref="U153" si="2926">SUMIF(U152,"&lt;100",U152)</f>
        <v>0</v>
      </c>
      <c r="V153" s="5">
        <f t="shared" ref="V153" si="2927">SUMIF(V152,"&lt;100",V152)</f>
        <v>0</v>
      </c>
      <c r="W153" s="5">
        <f t="shared" ref="W153" si="2928">SUMIF(W152,"&lt;100",W152)</f>
        <v>0</v>
      </c>
      <c r="X153" s="5">
        <f t="shared" ref="X153" si="2929">SUMIF(X152,"&lt;100",X152)</f>
        <v>0</v>
      </c>
      <c r="Y153" s="5">
        <f t="shared" ref="Y153" si="2930">SUMIF(Y152,"&lt;100",Y152)</f>
        <v>0</v>
      </c>
      <c r="Z153" s="5">
        <f t="shared" ref="Z153" si="2931">SUMIF(Z152,"&lt;100",Z152)</f>
        <v>0</v>
      </c>
      <c r="AA153" s="5">
        <f t="shared" ref="AA153" si="2932">SUMIF(AA152,"&lt;100",AA152)</f>
        <v>0</v>
      </c>
      <c r="AB153" s="5">
        <f t="shared" ref="AB153" si="2933">SUMIF(AB152,"&lt;100",AB152)</f>
        <v>0</v>
      </c>
      <c r="AC153" s="5">
        <f t="shared" ref="AC153" si="2934">SUMIF(AC152,"&lt;100",AC152)</f>
        <v>0</v>
      </c>
      <c r="AD153" s="5">
        <f t="shared" ref="AD153" si="2935">SUMIF(AD152,"&lt;100",AD152)</f>
        <v>0</v>
      </c>
      <c r="AE153" s="5">
        <f t="shared" ref="AE153" si="2936">SUMIF(AE152,"&lt;100",AE152)</f>
        <v>0</v>
      </c>
      <c r="AF153" s="5">
        <f t="shared" ref="AF153" si="2937">SUMIF(AF152,"&lt;100",AF152)</f>
        <v>0</v>
      </c>
      <c r="AG153" s="5">
        <f t="shared" ref="AG153" si="2938">SUMIF(AG152,"&lt;100",AG152)</f>
        <v>0</v>
      </c>
      <c r="AH153" s="5">
        <f t="shared" ref="AH153" si="2939">SUMIF(AH152,"&lt;100",AH152)</f>
        <v>0</v>
      </c>
      <c r="AI153" s="5">
        <f t="shared" ref="AI153" si="2940">SUMIF(AI152,"&lt;100",AI152)</f>
        <v>0</v>
      </c>
      <c r="AJ153" s="33">
        <f t="shared" ref="AJ153" si="2941">SUMIF(AJ152,"&lt;100",AJ152)</f>
        <v>0</v>
      </c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BK153" s="14"/>
      <c r="BL153" s="14"/>
      <c r="BM153" s="14"/>
      <c r="BN153" s="14"/>
      <c r="BO153" s="14"/>
      <c r="BP153" s="14"/>
    </row>
    <row r="154" spans="1:68" s="28" customFormat="1" ht="9.6" customHeight="1" x14ac:dyDescent="0.2">
      <c r="A154" s="94"/>
      <c r="B154" s="90">
        <f t="shared" ref="B154" si="2942">SUM(C154:G156)</f>
        <v>0</v>
      </c>
      <c r="C154" s="97">
        <f t="shared" ref="C154" si="2943">LARGE(K156:AJ156,1)</f>
        <v>0</v>
      </c>
      <c r="D154" s="100">
        <f t="shared" ref="D154" si="2944">LARGE(K156:AJ156,2)</f>
        <v>0</v>
      </c>
      <c r="E154" s="100">
        <f t="shared" ref="E154" si="2945">LARGE(K156:AJ156,3)</f>
        <v>0</v>
      </c>
      <c r="F154" s="100">
        <f t="shared" ref="F154" si="2946">LARGE(K156:AJ156,4)</f>
        <v>0</v>
      </c>
      <c r="G154" s="102">
        <f t="shared" ref="G154" si="2947">LARGE(K156:AJ156,5)</f>
        <v>0</v>
      </c>
      <c r="H154" s="100">
        <f t="shared" ref="H154" si="2948">RANK(B154,$B$4:$B$300)</f>
        <v>5</v>
      </c>
      <c r="I154" s="90">
        <f t="shared" ref="I154" si="2949">COUNTIF(K156:AJ156,"&gt;0")</f>
        <v>0</v>
      </c>
      <c r="J154" s="7" t="s">
        <v>15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25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BK154" s="10"/>
      <c r="BL154" s="10"/>
      <c r="BM154" s="10"/>
      <c r="BN154" s="10"/>
      <c r="BO154" s="10"/>
      <c r="BP154" s="10"/>
    </row>
    <row r="155" spans="1:68" ht="0.6" customHeight="1" x14ac:dyDescent="0.2">
      <c r="A155" s="95"/>
      <c r="B155" s="91"/>
      <c r="C155" s="98"/>
      <c r="D155" s="93"/>
      <c r="E155" s="93"/>
      <c r="F155" s="93"/>
      <c r="G155" s="103"/>
      <c r="H155" s="93"/>
      <c r="I155" s="91"/>
      <c r="J155" s="29"/>
      <c r="K155" s="29">
        <f t="shared" ref="K155" si="2950">$K$1-K154</f>
        <v>100</v>
      </c>
      <c r="L155" s="29">
        <f t="shared" ref="L155" si="2951">$K$1-L154</f>
        <v>100</v>
      </c>
      <c r="M155" s="29">
        <f t="shared" ref="M155" si="2952">$K$1-M154</f>
        <v>100</v>
      </c>
      <c r="N155" s="29">
        <f t="shared" ref="N155" si="2953">$K$1-N154</f>
        <v>100</v>
      </c>
      <c r="O155" s="29">
        <f t="shared" ref="O155" si="2954">$K$1-O154</f>
        <v>100</v>
      </c>
      <c r="P155" s="29">
        <f t="shared" ref="P155" si="2955">$K$1-P154</f>
        <v>100</v>
      </c>
      <c r="Q155" s="29">
        <f t="shared" ref="Q155" si="2956">$K$1-Q154</f>
        <v>100</v>
      </c>
      <c r="R155" s="29">
        <f t="shared" ref="R155" si="2957">$K$1-R154</f>
        <v>100</v>
      </c>
      <c r="S155" s="29">
        <f t="shared" ref="S155" si="2958">$K$1-S154</f>
        <v>100</v>
      </c>
      <c r="T155" s="29">
        <f t="shared" ref="T155" si="2959">$K$1-T154</f>
        <v>100</v>
      </c>
      <c r="U155" s="29">
        <f t="shared" ref="U155" si="2960">$K$1-U154</f>
        <v>100</v>
      </c>
      <c r="V155" s="29">
        <f t="shared" ref="V155" si="2961">$K$1-V154</f>
        <v>100</v>
      </c>
      <c r="W155" s="29">
        <f t="shared" ref="W155" si="2962">$K$1-W154</f>
        <v>100</v>
      </c>
      <c r="X155" s="29">
        <f t="shared" ref="X155" si="2963">$K$1-X154</f>
        <v>100</v>
      </c>
      <c r="Y155" s="29">
        <f t="shared" ref="Y155" si="2964">$K$1-Y154</f>
        <v>100</v>
      </c>
      <c r="Z155" s="29">
        <f t="shared" ref="Z155" si="2965">$K$1-Z154</f>
        <v>100</v>
      </c>
      <c r="AA155" s="29">
        <f t="shared" ref="AA155" si="2966">$K$1-AA154</f>
        <v>100</v>
      </c>
      <c r="AB155" s="29">
        <f t="shared" ref="AB155" si="2967">$K$1-AB154</f>
        <v>100</v>
      </c>
      <c r="AC155" s="29">
        <f t="shared" ref="AC155" si="2968">$K$1-AC154</f>
        <v>100</v>
      </c>
      <c r="AD155" s="29">
        <f t="shared" ref="AD155" si="2969">$K$1-AD154</f>
        <v>100</v>
      </c>
      <c r="AE155" s="29">
        <f t="shared" ref="AE155" si="2970">$K$1-AE154</f>
        <v>100</v>
      </c>
      <c r="AF155" s="29">
        <f t="shared" ref="AF155" si="2971">$K$1-AF154</f>
        <v>100</v>
      </c>
      <c r="AG155" s="29">
        <f t="shared" ref="AG155" si="2972">$K$1-AG154</f>
        <v>100</v>
      </c>
      <c r="AH155" s="29">
        <f t="shared" ref="AH155" si="2973">$K$1-AH154</f>
        <v>100</v>
      </c>
      <c r="AI155" s="29">
        <f t="shared" ref="AI155" si="2974">$K$1-AI154</f>
        <v>100</v>
      </c>
      <c r="AJ155" s="32">
        <f t="shared" ref="AJ155" si="2975">$K$1-AJ154</f>
        <v>100</v>
      </c>
      <c r="AN155" s="7"/>
      <c r="AO155" s="7"/>
      <c r="AP155" s="7"/>
      <c r="AQ155" s="7"/>
      <c r="AR155" s="7"/>
      <c r="AS155" s="7"/>
      <c r="AT155" s="7"/>
      <c r="AU155" s="7"/>
      <c r="AV155" s="7"/>
      <c r="AW155" s="7"/>
    </row>
    <row r="156" spans="1:68" s="4" customFormat="1" ht="9.6" customHeight="1" x14ac:dyDescent="0.2">
      <c r="A156" s="96"/>
      <c r="B156" s="92"/>
      <c r="C156" s="99"/>
      <c r="D156" s="101"/>
      <c r="E156" s="101"/>
      <c r="F156" s="101"/>
      <c r="G156" s="104"/>
      <c r="H156" s="101"/>
      <c r="I156" s="92"/>
      <c r="J156" s="3" t="s">
        <v>16</v>
      </c>
      <c r="K156" s="5">
        <f t="shared" ref="K156" si="2976">SUMIF(K155,"&lt;100",K155)</f>
        <v>0</v>
      </c>
      <c r="L156" s="5">
        <f t="shared" ref="L156" si="2977">SUMIF(L155,"&lt;100",L155)</f>
        <v>0</v>
      </c>
      <c r="M156" s="5">
        <f t="shared" ref="M156" si="2978">SUMIF(M155,"&lt;100",M155)</f>
        <v>0</v>
      </c>
      <c r="N156" s="5">
        <f t="shared" ref="N156" si="2979">SUMIF(N155,"&lt;100",N155)</f>
        <v>0</v>
      </c>
      <c r="O156" s="5">
        <f t="shared" ref="O156" si="2980">SUMIF(O155,"&lt;100",O155)</f>
        <v>0</v>
      </c>
      <c r="P156" s="5">
        <f t="shared" ref="P156" si="2981">SUMIF(P155,"&lt;100",P155)</f>
        <v>0</v>
      </c>
      <c r="Q156" s="5">
        <f t="shared" ref="Q156" si="2982">SUMIF(Q155,"&lt;100",Q155)</f>
        <v>0</v>
      </c>
      <c r="R156" s="5">
        <f t="shared" ref="R156" si="2983">SUMIF(R155,"&lt;100",R155)</f>
        <v>0</v>
      </c>
      <c r="S156" s="5">
        <f t="shared" ref="S156" si="2984">SUMIF(S155,"&lt;100",S155)</f>
        <v>0</v>
      </c>
      <c r="T156" s="5">
        <f t="shared" ref="T156" si="2985">SUMIF(T155,"&lt;100",T155)</f>
        <v>0</v>
      </c>
      <c r="U156" s="5">
        <f t="shared" ref="U156" si="2986">SUMIF(U155,"&lt;100",U155)</f>
        <v>0</v>
      </c>
      <c r="V156" s="5">
        <f t="shared" ref="V156" si="2987">SUMIF(V155,"&lt;100",V155)</f>
        <v>0</v>
      </c>
      <c r="W156" s="5">
        <f t="shared" ref="W156" si="2988">SUMIF(W155,"&lt;100",W155)</f>
        <v>0</v>
      </c>
      <c r="X156" s="5">
        <f t="shared" ref="X156" si="2989">SUMIF(X155,"&lt;100",X155)</f>
        <v>0</v>
      </c>
      <c r="Y156" s="5">
        <f t="shared" ref="Y156" si="2990">SUMIF(Y155,"&lt;100",Y155)</f>
        <v>0</v>
      </c>
      <c r="Z156" s="5">
        <f t="shared" ref="Z156" si="2991">SUMIF(Z155,"&lt;100",Z155)</f>
        <v>0</v>
      </c>
      <c r="AA156" s="5">
        <f t="shared" ref="AA156" si="2992">SUMIF(AA155,"&lt;100",AA155)</f>
        <v>0</v>
      </c>
      <c r="AB156" s="5">
        <f t="shared" ref="AB156" si="2993">SUMIF(AB155,"&lt;100",AB155)</f>
        <v>0</v>
      </c>
      <c r="AC156" s="5">
        <f t="shared" ref="AC156" si="2994">SUMIF(AC155,"&lt;100",AC155)</f>
        <v>0</v>
      </c>
      <c r="AD156" s="5">
        <f t="shared" ref="AD156" si="2995">SUMIF(AD155,"&lt;100",AD155)</f>
        <v>0</v>
      </c>
      <c r="AE156" s="5">
        <f t="shared" ref="AE156" si="2996">SUMIF(AE155,"&lt;100",AE155)</f>
        <v>0</v>
      </c>
      <c r="AF156" s="5">
        <f t="shared" ref="AF156" si="2997">SUMIF(AF155,"&lt;100",AF155)</f>
        <v>0</v>
      </c>
      <c r="AG156" s="5">
        <f t="shared" ref="AG156" si="2998">SUMIF(AG155,"&lt;100",AG155)</f>
        <v>0</v>
      </c>
      <c r="AH156" s="5">
        <f t="shared" ref="AH156" si="2999">SUMIF(AH155,"&lt;100",AH155)</f>
        <v>0</v>
      </c>
      <c r="AI156" s="5">
        <f t="shared" ref="AI156" si="3000">SUMIF(AI155,"&lt;100",AI155)</f>
        <v>0</v>
      </c>
      <c r="AJ156" s="33">
        <f t="shared" ref="AJ156" si="3001">SUMIF(AJ155,"&lt;100",AJ155)</f>
        <v>0</v>
      </c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BK156" s="3"/>
      <c r="BL156" s="3"/>
      <c r="BM156" s="3"/>
      <c r="BN156" s="3"/>
      <c r="BO156" s="3"/>
      <c r="BP156" s="3"/>
    </row>
    <row r="157" spans="1:68" ht="9.6" customHeight="1" x14ac:dyDescent="0.2">
      <c r="A157" s="95"/>
      <c r="B157" s="91">
        <f t="shared" ref="B157" si="3002">SUM(C157:G159)</f>
        <v>0</v>
      </c>
      <c r="C157" s="98">
        <f t="shared" ref="C157" si="3003">LARGE(K159:AJ159,1)</f>
        <v>0</v>
      </c>
      <c r="D157" s="93">
        <f t="shared" ref="D157" si="3004">LARGE(K159:AJ159,2)</f>
        <v>0</v>
      </c>
      <c r="E157" s="93">
        <f t="shared" ref="E157" si="3005">LARGE(K159:AJ159,3)</f>
        <v>0</v>
      </c>
      <c r="F157" s="93">
        <f t="shared" ref="F157" si="3006">LARGE(K159:AJ159,4)</f>
        <v>0</v>
      </c>
      <c r="G157" s="103">
        <f t="shared" ref="G157" si="3007">LARGE(K159:AJ159,5)</f>
        <v>0</v>
      </c>
      <c r="H157" s="93">
        <f t="shared" ref="H157" si="3008">RANK(B157,$B$4:$B$300)</f>
        <v>5</v>
      </c>
      <c r="I157" s="91">
        <f t="shared" ref="I157" si="3009">COUNTIF(K159:AJ159,"&gt;0")</f>
        <v>0</v>
      </c>
      <c r="J157" s="7" t="s">
        <v>15</v>
      </c>
      <c r="AN157" s="7"/>
      <c r="AO157" s="7"/>
      <c r="AP157" s="7"/>
      <c r="AQ157" s="7"/>
      <c r="AR157" s="7"/>
      <c r="AS157" s="7"/>
      <c r="AT157" s="7"/>
      <c r="AU157" s="7"/>
      <c r="AV157" s="7"/>
      <c r="AW157" s="7"/>
    </row>
    <row r="158" spans="1:68" ht="0.6" customHeight="1" x14ac:dyDescent="0.2">
      <c r="A158" s="95"/>
      <c r="B158" s="91"/>
      <c r="C158" s="98"/>
      <c r="D158" s="93"/>
      <c r="E158" s="93"/>
      <c r="F158" s="93"/>
      <c r="G158" s="103"/>
      <c r="H158" s="93"/>
      <c r="I158" s="91"/>
      <c r="J158" s="29"/>
      <c r="K158" s="29">
        <f t="shared" ref="K158" si="3010">$K$1-K157</f>
        <v>100</v>
      </c>
      <c r="L158" s="29">
        <f t="shared" ref="L158" si="3011">$K$1-L157</f>
        <v>100</v>
      </c>
      <c r="M158" s="29">
        <f t="shared" ref="M158" si="3012">$K$1-M157</f>
        <v>100</v>
      </c>
      <c r="N158" s="29">
        <f t="shared" ref="N158" si="3013">$K$1-N157</f>
        <v>100</v>
      </c>
      <c r="O158" s="29">
        <f t="shared" ref="O158" si="3014">$K$1-O157</f>
        <v>100</v>
      </c>
      <c r="P158" s="29">
        <f t="shared" ref="P158" si="3015">$K$1-P157</f>
        <v>100</v>
      </c>
      <c r="Q158" s="29">
        <f t="shared" ref="Q158" si="3016">$K$1-Q157</f>
        <v>100</v>
      </c>
      <c r="R158" s="29">
        <f t="shared" ref="R158" si="3017">$K$1-R157</f>
        <v>100</v>
      </c>
      <c r="S158" s="29">
        <f t="shared" ref="S158" si="3018">$K$1-S157</f>
        <v>100</v>
      </c>
      <c r="T158" s="29">
        <f t="shared" ref="T158" si="3019">$K$1-T157</f>
        <v>100</v>
      </c>
      <c r="U158" s="29">
        <f t="shared" ref="U158" si="3020">$K$1-U157</f>
        <v>100</v>
      </c>
      <c r="V158" s="29">
        <f t="shared" ref="V158" si="3021">$K$1-V157</f>
        <v>100</v>
      </c>
      <c r="W158" s="29">
        <f t="shared" ref="W158" si="3022">$K$1-W157</f>
        <v>100</v>
      </c>
      <c r="X158" s="29">
        <f t="shared" ref="X158" si="3023">$K$1-X157</f>
        <v>100</v>
      </c>
      <c r="Y158" s="29">
        <f t="shared" ref="Y158" si="3024">$K$1-Y157</f>
        <v>100</v>
      </c>
      <c r="Z158" s="29">
        <f t="shared" ref="Z158" si="3025">$K$1-Z157</f>
        <v>100</v>
      </c>
      <c r="AA158" s="29">
        <f t="shared" ref="AA158" si="3026">$K$1-AA157</f>
        <v>100</v>
      </c>
      <c r="AB158" s="29">
        <f t="shared" ref="AB158" si="3027">$K$1-AB157</f>
        <v>100</v>
      </c>
      <c r="AC158" s="29">
        <f t="shared" ref="AC158" si="3028">$K$1-AC157</f>
        <v>100</v>
      </c>
      <c r="AD158" s="29">
        <f t="shared" ref="AD158" si="3029">$K$1-AD157</f>
        <v>100</v>
      </c>
      <c r="AE158" s="29">
        <f t="shared" ref="AE158" si="3030">$K$1-AE157</f>
        <v>100</v>
      </c>
      <c r="AF158" s="29">
        <f t="shared" ref="AF158" si="3031">$K$1-AF157</f>
        <v>100</v>
      </c>
      <c r="AG158" s="29">
        <f t="shared" ref="AG158" si="3032">$K$1-AG157</f>
        <v>100</v>
      </c>
      <c r="AH158" s="29">
        <f t="shared" ref="AH158" si="3033">$K$1-AH157</f>
        <v>100</v>
      </c>
      <c r="AI158" s="29">
        <f t="shared" ref="AI158" si="3034">$K$1-AI157</f>
        <v>100</v>
      </c>
      <c r="AJ158" s="32">
        <f t="shared" ref="AJ158" si="3035">$K$1-AJ157</f>
        <v>100</v>
      </c>
      <c r="AN158" s="7"/>
      <c r="AO158" s="7"/>
      <c r="AP158" s="7"/>
      <c r="AQ158" s="7"/>
      <c r="AR158" s="7"/>
      <c r="AS158" s="7"/>
      <c r="AT158" s="7"/>
      <c r="AU158" s="7"/>
      <c r="AV158" s="7"/>
      <c r="AW158" s="7"/>
    </row>
    <row r="159" spans="1:68" s="15" customFormat="1" ht="9.6" customHeight="1" x14ac:dyDescent="0.2">
      <c r="A159" s="95"/>
      <c r="B159" s="91"/>
      <c r="C159" s="98"/>
      <c r="D159" s="93"/>
      <c r="E159" s="93"/>
      <c r="F159" s="93"/>
      <c r="G159" s="103"/>
      <c r="H159" s="93"/>
      <c r="I159" s="91"/>
      <c r="J159" s="3" t="s">
        <v>16</v>
      </c>
      <c r="K159" s="5">
        <f t="shared" ref="K159" si="3036">SUMIF(K158,"&lt;100",K158)</f>
        <v>0</v>
      </c>
      <c r="L159" s="5">
        <f t="shared" ref="L159" si="3037">SUMIF(L158,"&lt;100",L158)</f>
        <v>0</v>
      </c>
      <c r="M159" s="5">
        <f t="shared" ref="M159" si="3038">SUMIF(M158,"&lt;100",M158)</f>
        <v>0</v>
      </c>
      <c r="N159" s="5">
        <f t="shared" ref="N159" si="3039">SUMIF(N158,"&lt;100",N158)</f>
        <v>0</v>
      </c>
      <c r="O159" s="5">
        <f t="shared" ref="O159" si="3040">SUMIF(O158,"&lt;100",O158)</f>
        <v>0</v>
      </c>
      <c r="P159" s="5">
        <f t="shared" ref="P159" si="3041">SUMIF(P158,"&lt;100",P158)</f>
        <v>0</v>
      </c>
      <c r="Q159" s="5">
        <f t="shared" ref="Q159" si="3042">SUMIF(Q158,"&lt;100",Q158)</f>
        <v>0</v>
      </c>
      <c r="R159" s="5">
        <f t="shared" ref="R159" si="3043">SUMIF(R158,"&lt;100",R158)</f>
        <v>0</v>
      </c>
      <c r="S159" s="5">
        <f t="shared" ref="S159" si="3044">SUMIF(S158,"&lt;100",S158)</f>
        <v>0</v>
      </c>
      <c r="T159" s="5">
        <f t="shared" ref="T159" si="3045">SUMIF(T158,"&lt;100",T158)</f>
        <v>0</v>
      </c>
      <c r="U159" s="5">
        <f t="shared" ref="U159" si="3046">SUMIF(U158,"&lt;100",U158)</f>
        <v>0</v>
      </c>
      <c r="V159" s="5">
        <f t="shared" ref="V159" si="3047">SUMIF(V158,"&lt;100",V158)</f>
        <v>0</v>
      </c>
      <c r="W159" s="5">
        <f t="shared" ref="W159" si="3048">SUMIF(W158,"&lt;100",W158)</f>
        <v>0</v>
      </c>
      <c r="X159" s="5">
        <f t="shared" ref="X159" si="3049">SUMIF(X158,"&lt;100",X158)</f>
        <v>0</v>
      </c>
      <c r="Y159" s="5">
        <f t="shared" ref="Y159" si="3050">SUMIF(Y158,"&lt;100",Y158)</f>
        <v>0</v>
      </c>
      <c r="Z159" s="5">
        <f t="shared" ref="Z159" si="3051">SUMIF(Z158,"&lt;100",Z158)</f>
        <v>0</v>
      </c>
      <c r="AA159" s="5">
        <f t="shared" ref="AA159" si="3052">SUMIF(AA158,"&lt;100",AA158)</f>
        <v>0</v>
      </c>
      <c r="AB159" s="5">
        <f t="shared" ref="AB159" si="3053">SUMIF(AB158,"&lt;100",AB158)</f>
        <v>0</v>
      </c>
      <c r="AC159" s="5">
        <f t="shared" ref="AC159" si="3054">SUMIF(AC158,"&lt;100",AC158)</f>
        <v>0</v>
      </c>
      <c r="AD159" s="5">
        <f t="shared" ref="AD159" si="3055">SUMIF(AD158,"&lt;100",AD158)</f>
        <v>0</v>
      </c>
      <c r="AE159" s="5">
        <f t="shared" ref="AE159" si="3056">SUMIF(AE158,"&lt;100",AE158)</f>
        <v>0</v>
      </c>
      <c r="AF159" s="5">
        <f t="shared" ref="AF159" si="3057">SUMIF(AF158,"&lt;100",AF158)</f>
        <v>0</v>
      </c>
      <c r="AG159" s="5">
        <f t="shared" ref="AG159" si="3058">SUMIF(AG158,"&lt;100",AG158)</f>
        <v>0</v>
      </c>
      <c r="AH159" s="5">
        <f t="shared" ref="AH159" si="3059">SUMIF(AH158,"&lt;100",AH158)</f>
        <v>0</v>
      </c>
      <c r="AI159" s="5">
        <f t="shared" ref="AI159" si="3060">SUMIF(AI158,"&lt;100",AI158)</f>
        <v>0</v>
      </c>
      <c r="AJ159" s="33">
        <f t="shared" ref="AJ159" si="3061">SUMIF(AJ158,"&lt;100",AJ158)</f>
        <v>0</v>
      </c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BK159" s="14"/>
      <c r="BL159" s="14"/>
      <c r="BM159" s="14"/>
      <c r="BN159" s="14"/>
      <c r="BO159" s="14"/>
      <c r="BP159" s="14"/>
    </row>
    <row r="160" spans="1:68" s="28" customFormat="1" ht="9.6" customHeight="1" x14ac:dyDescent="0.2">
      <c r="A160" s="94"/>
      <c r="B160" s="90">
        <f t="shared" ref="B160" si="3062">SUM(C160:G162)</f>
        <v>0</v>
      </c>
      <c r="C160" s="97">
        <f t="shared" ref="C160" si="3063">LARGE(K162:AJ162,1)</f>
        <v>0</v>
      </c>
      <c r="D160" s="100">
        <f t="shared" ref="D160" si="3064">LARGE(K162:AJ162,2)</f>
        <v>0</v>
      </c>
      <c r="E160" s="100">
        <f t="shared" ref="E160" si="3065">LARGE(K162:AJ162,3)</f>
        <v>0</v>
      </c>
      <c r="F160" s="100">
        <f t="shared" ref="F160" si="3066">LARGE(K162:AJ162,4)</f>
        <v>0</v>
      </c>
      <c r="G160" s="102">
        <f t="shared" ref="G160" si="3067">LARGE(K162:AJ162,5)</f>
        <v>0</v>
      </c>
      <c r="H160" s="100">
        <f t="shared" ref="H160" si="3068">RANK(B160,$B$4:$B$300)</f>
        <v>5</v>
      </c>
      <c r="I160" s="90">
        <f t="shared" ref="I160" si="3069">COUNTIF(K162:AJ162,"&gt;0")</f>
        <v>0</v>
      </c>
      <c r="J160" s="7" t="s">
        <v>15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25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BK160" s="10"/>
      <c r="BL160" s="10"/>
      <c r="BM160" s="10"/>
      <c r="BN160" s="10"/>
      <c r="BO160" s="10"/>
      <c r="BP160" s="10"/>
    </row>
    <row r="161" spans="1:68" ht="0.6" customHeight="1" x14ac:dyDescent="0.2">
      <c r="A161" s="95"/>
      <c r="B161" s="91"/>
      <c r="C161" s="98"/>
      <c r="D161" s="93"/>
      <c r="E161" s="93"/>
      <c r="F161" s="93"/>
      <c r="G161" s="103"/>
      <c r="H161" s="93"/>
      <c r="I161" s="91"/>
      <c r="J161" s="29"/>
      <c r="K161" s="29">
        <f t="shared" ref="K161" si="3070">$K$1-K160</f>
        <v>100</v>
      </c>
      <c r="L161" s="29">
        <f t="shared" ref="L161" si="3071">$K$1-L160</f>
        <v>100</v>
      </c>
      <c r="M161" s="29">
        <f t="shared" ref="M161" si="3072">$K$1-M160</f>
        <v>100</v>
      </c>
      <c r="N161" s="29">
        <f t="shared" ref="N161" si="3073">$K$1-N160</f>
        <v>100</v>
      </c>
      <c r="O161" s="29">
        <f t="shared" ref="O161" si="3074">$K$1-O160</f>
        <v>100</v>
      </c>
      <c r="P161" s="29">
        <f t="shared" ref="P161" si="3075">$K$1-P160</f>
        <v>100</v>
      </c>
      <c r="Q161" s="29">
        <f t="shared" ref="Q161" si="3076">$K$1-Q160</f>
        <v>100</v>
      </c>
      <c r="R161" s="29">
        <f t="shared" ref="R161" si="3077">$K$1-R160</f>
        <v>100</v>
      </c>
      <c r="S161" s="29">
        <f t="shared" ref="S161" si="3078">$K$1-S160</f>
        <v>100</v>
      </c>
      <c r="T161" s="29">
        <f t="shared" ref="T161" si="3079">$K$1-T160</f>
        <v>100</v>
      </c>
      <c r="U161" s="29">
        <f t="shared" ref="U161" si="3080">$K$1-U160</f>
        <v>100</v>
      </c>
      <c r="V161" s="29">
        <f t="shared" ref="V161" si="3081">$K$1-V160</f>
        <v>100</v>
      </c>
      <c r="W161" s="29">
        <f t="shared" ref="W161" si="3082">$K$1-W160</f>
        <v>100</v>
      </c>
      <c r="X161" s="29">
        <f t="shared" ref="X161" si="3083">$K$1-X160</f>
        <v>100</v>
      </c>
      <c r="Y161" s="29">
        <f t="shared" ref="Y161" si="3084">$K$1-Y160</f>
        <v>100</v>
      </c>
      <c r="Z161" s="29">
        <f t="shared" ref="Z161" si="3085">$K$1-Z160</f>
        <v>100</v>
      </c>
      <c r="AA161" s="29">
        <f t="shared" ref="AA161" si="3086">$K$1-AA160</f>
        <v>100</v>
      </c>
      <c r="AB161" s="29">
        <f t="shared" ref="AB161" si="3087">$K$1-AB160</f>
        <v>100</v>
      </c>
      <c r="AC161" s="29">
        <f t="shared" ref="AC161" si="3088">$K$1-AC160</f>
        <v>100</v>
      </c>
      <c r="AD161" s="29">
        <f t="shared" ref="AD161" si="3089">$K$1-AD160</f>
        <v>100</v>
      </c>
      <c r="AE161" s="29">
        <f t="shared" ref="AE161" si="3090">$K$1-AE160</f>
        <v>100</v>
      </c>
      <c r="AF161" s="29">
        <f t="shared" ref="AF161" si="3091">$K$1-AF160</f>
        <v>100</v>
      </c>
      <c r="AG161" s="29">
        <f t="shared" ref="AG161" si="3092">$K$1-AG160</f>
        <v>100</v>
      </c>
      <c r="AH161" s="29">
        <f t="shared" ref="AH161" si="3093">$K$1-AH160</f>
        <v>100</v>
      </c>
      <c r="AI161" s="29">
        <f t="shared" ref="AI161" si="3094">$K$1-AI160</f>
        <v>100</v>
      </c>
      <c r="AJ161" s="32">
        <f t="shared" ref="AJ161" si="3095">$K$1-AJ160</f>
        <v>100</v>
      </c>
      <c r="AN161" s="7"/>
      <c r="AO161" s="7"/>
      <c r="AP161" s="7"/>
      <c r="AQ161" s="7"/>
      <c r="AR161" s="7"/>
      <c r="AS161" s="7"/>
      <c r="AT161" s="7"/>
      <c r="AU161" s="7"/>
      <c r="AV161" s="7"/>
      <c r="AW161" s="7"/>
    </row>
    <row r="162" spans="1:68" s="4" customFormat="1" ht="9.6" customHeight="1" x14ac:dyDescent="0.2">
      <c r="A162" s="96"/>
      <c r="B162" s="92"/>
      <c r="C162" s="99"/>
      <c r="D162" s="101"/>
      <c r="E162" s="101"/>
      <c r="F162" s="101"/>
      <c r="G162" s="104"/>
      <c r="H162" s="101"/>
      <c r="I162" s="92"/>
      <c r="J162" s="3" t="s">
        <v>16</v>
      </c>
      <c r="K162" s="5">
        <f t="shared" ref="K162" si="3096">SUMIF(K161,"&lt;100",K161)</f>
        <v>0</v>
      </c>
      <c r="L162" s="5">
        <f t="shared" ref="L162" si="3097">SUMIF(L161,"&lt;100",L161)</f>
        <v>0</v>
      </c>
      <c r="M162" s="5">
        <f t="shared" ref="M162" si="3098">SUMIF(M161,"&lt;100",M161)</f>
        <v>0</v>
      </c>
      <c r="N162" s="5">
        <f t="shared" ref="N162" si="3099">SUMIF(N161,"&lt;100",N161)</f>
        <v>0</v>
      </c>
      <c r="O162" s="5">
        <f t="shared" ref="O162" si="3100">SUMIF(O161,"&lt;100",O161)</f>
        <v>0</v>
      </c>
      <c r="P162" s="5">
        <f t="shared" ref="P162" si="3101">SUMIF(P161,"&lt;100",P161)</f>
        <v>0</v>
      </c>
      <c r="Q162" s="5">
        <f t="shared" ref="Q162" si="3102">SUMIF(Q161,"&lt;100",Q161)</f>
        <v>0</v>
      </c>
      <c r="R162" s="5">
        <f t="shared" ref="R162" si="3103">SUMIF(R161,"&lt;100",R161)</f>
        <v>0</v>
      </c>
      <c r="S162" s="5">
        <f t="shared" ref="S162" si="3104">SUMIF(S161,"&lt;100",S161)</f>
        <v>0</v>
      </c>
      <c r="T162" s="5">
        <f t="shared" ref="T162" si="3105">SUMIF(T161,"&lt;100",T161)</f>
        <v>0</v>
      </c>
      <c r="U162" s="5">
        <f t="shared" ref="U162" si="3106">SUMIF(U161,"&lt;100",U161)</f>
        <v>0</v>
      </c>
      <c r="V162" s="5">
        <f t="shared" ref="V162" si="3107">SUMIF(V161,"&lt;100",V161)</f>
        <v>0</v>
      </c>
      <c r="W162" s="5">
        <f t="shared" ref="W162" si="3108">SUMIF(W161,"&lt;100",W161)</f>
        <v>0</v>
      </c>
      <c r="X162" s="5">
        <f t="shared" ref="X162" si="3109">SUMIF(X161,"&lt;100",X161)</f>
        <v>0</v>
      </c>
      <c r="Y162" s="5">
        <f t="shared" ref="Y162" si="3110">SUMIF(Y161,"&lt;100",Y161)</f>
        <v>0</v>
      </c>
      <c r="Z162" s="5">
        <f t="shared" ref="Z162" si="3111">SUMIF(Z161,"&lt;100",Z161)</f>
        <v>0</v>
      </c>
      <c r="AA162" s="5">
        <f t="shared" ref="AA162" si="3112">SUMIF(AA161,"&lt;100",AA161)</f>
        <v>0</v>
      </c>
      <c r="AB162" s="5">
        <f t="shared" ref="AB162" si="3113">SUMIF(AB161,"&lt;100",AB161)</f>
        <v>0</v>
      </c>
      <c r="AC162" s="5">
        <f t="shared" ref="AC162" si="3114">SUMIF(AC161,"&lt;100",AC161)</f>
        <v>0</v>
      </c>
      <c r="AD162" s="5">
        <f t="shared" ref="AD162" si="3115">SUMIF(AD161,"&lt;100",AD161)</f>
        <v>0</v>
      </c>
      <c r="AE162" s="5">
        <f t="shared" ref="AE162" si="3116">SUMIF(AE161,"&lt;100",AE161)</f>
        <v>0</v>
      </c>
      <c r="AF162" s="5">
        <f t="shared" ref="AF162" si="3117">SUMIF(AF161,"&lt;100",AF161)</f>
        <v>0</v>
      </c>
      <c r="AG162" s="5">
        <f t="shared" ref="AG162" si="3118">SUMIF(AG161,"&lt;100",AG161)</f>
        <v>0</v>
      </c>
      <c r="AH162" s="5">
        <f t="shared" ref="AH162" si="3119">SUMIF(AH161,"&lt;100",AH161)</f>
        <v>0</v>
      </c>
      <c r="AI162" s="5">
        <f t="shared" ref="AI162" si="3120">SUMIF(AI161,"&lt;100",AI161)</f>
        <v>0</v>
      </c>
      <c r="AJ162" s="33">
        <f t="shared" ref="AJ162" si="3121">SUMIF(AJ161,"&lt;100",AJ161)</f>
        <v>0</v>
      </c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BK162" s="3"/>
      <c r="BL162" s="3"/>
      <c r="BM162" s="3"/>
      <c r="BN162" s="3"/>
      <c r="BO162" s="3"/>
      <c r="BP162" s="3"/>
    </row>
    <row r="163" spans="1:68" ht="9.6" customHeight="1" x14ac:dyDescent="0.2">
      <c r="A163" s="95"/>
      <c r="B163" s="91">
        <f t="shared" ref="B163" si="3122">SUM(C163:G165)</f>
        <v>0</v>
      </c>
      <c r="C163" s="98">
        <f t="shared" ref="C163" si="3123">LARGE(K165:AJ165,1)</f>
        <v>0</v>
      </c>
      <c r="D163" s="93">
        <f t="shared" ref="D163" si="3124">LARGE(K165:AJ165,2)</f>
        <v>0</v>
      </c>
      <c r="E163" s="93">
        <f t="shared" ref="E163" si="3125">LARGE(K165:AJ165,3)</f>
        <v>0</v>
      </c>
      <c r="F163" s="93">
        <f t="shared" ref="F163" si="3126">LARGE(K165:AJ165,4)</f>
        <v>0</v>
      </c>
      <c r="G163" s="103">
        <f t="shared" ref="G163" si="3127">LARGE(K165:AJ165,5)</f>
        <v>0</v>
      </c>
      <c r="H163" s="93">
        <f t="shared" ref="H163" si="3128">RANK(B163,$B$4:$B$300)</f>
        <v>5</v>
      </c>
      <c r="I163" s="91">
        <f t="shared" ref="I163" si="3129">COUNTIF(K165:AJ165,"&gt;0")</f>
        <v>0</v>
      </c>
      <c r="J163" s="7" t="s">
        <v>15</v>
      </c>
      <c r="AN163" s="7"/>
      <c r="AO163" s="7"/>
      <c r="AP163" s="7"/>
      <c r="AQ163" s="7"/>
      <c r="AR163" s="7"/>
      <c r="AS163" s="7"/>
      <c r="AT163" s="7"/>
      <c r="AU163" s="7"/>
      <c r="AV163" s="7"/>
      <c r="AW163" s="7"/>
    </row>
    <row r="164" spans="1:68" ht="0.6" customHeight="1" x14ac:dyDescent="0.2">
      <c r="A164" s="95"/>
      <c r="B164" s="91"/>
      <c r="C164" s="98"/>
      <c r="D164" s="93"/>
      <c r="E164" s="93"/>
      <c r="F164" s="93"/>
      <c r="G164" s="103"/>
      <c r="H164" s="93"/>
      <c r="I164" s="91"/>
      <c r="J164" s="29"/>
      <c r="K164" s="29">
        <f t="shared" ref="K164" si="3130">$K$1-K163</f>
        <v>100</v>
      </c>
      <c r="L164" s="29">
        <f t="shared" ref="L164" si="3131">$K$1-L163</f>
        <v>100</v>
      </c>
      <c r="M164" s="29">
        <f t="shared" ref="M164" si="3132">$K$1-M163</f>
        <v>100</v>
      </c>
      <c r="N164" s="29">
        <f t="shared" ref="N164" si="3133">$K$1-N163</f>
        <v>100</v>
      </c>
      <c r="O164" s="29">
        <f t="shared" ref="O164" si="3134">$K$1-O163</f>
        <v>100</v>
      </c>
      <c r="P164" s="29">
        <f t="shared" ref="P164" si="3135">$K$1-P163</f>
        <v>100</v>
      </c>
      <c r="Q164" s="29">
        <f t="shared" ref="Q164" si="3136">$K$1-Q163</f>
        <v>100</v>
      </c>
      <c r="R164" s="29">
        <f t="shared" ref="R164" si="3137">$K$1-R163</f>
        <v>100</v>
      </c>
      <c r="S164" s="29">
        <f t="shared" ref="S164" si="3138">$K$1-S163</f>
        <v>100</v>
      </c>
      <c r="T164" s="29">
        <f t="shared" ref="T164" si="3139">$K$1-T163</f>
        <v>100</v>
      </c>
      <c r="U164" s="29">
        <f t="shared" ref="U164" si="3140">$K$1-U163</f>
        <v>100</v>
      </c>
      <c r="V164" s="29">
        <f t="shared" ref="V164" si="3141">$K$1-V163</f>
        <v>100</v>
      </c>
      <c r="W164" s="29">
        <f t="shared" ref="W164" si="3142">$K$1-W163</f>
        <v>100</v>
      </c>
      <c r="X164" s="29">
        <f t="shared" ref="X164" si="3143">$K$1-X163</f>
        <v>100</v>
      </c>
      <c r="Y164" s="29">
        <f t="shared" ref="Y164" si="3144">$K$1-Y163</f>
        <v>100</v>
      </c>
      <c r="Z164" s="29">
        <f t="shared" ref="Z164" si="3145">$K$1-Z163</f>
        <v>100</v>
      </c>
      <c r="AA164" s="29">
        <f t="shared" ref="AA164" si="3146">$K$1-AA163</f>
        <v>100</v>
      </c>
      <c r="AB164" s="29">
        <f t="shared" ref="AB164" si="3147">$K$1-AB163</f>
        <v>100</v>
      </c>
      <c r="AC164" s="29">
        <f t="shared" ref="AC164" si="3148">$K$1-AC163</f>
        <v>100</v>
      </c>
      <c r="AD164" s="29">
        <f t="shared" ref="AD164" si="3149">$K$1-AD163</f>
        <v>100</v>
      </c>
      <c r="AE164" s="29">
        <f t="shared" ref="AE164" si="3150">$K$1-AE163</f>
        <v>100</v>
      </c>
      <c r="AF164" s="29">
        <f t="shared" ref="AF164" si="3151">$K$1-AF163</f>
        <v>100</v>
      </c>
      <c r="AG164" s="29">
        <f t="shared" ref="AG164" si="3152">$K$1-AG163</f>
        <v>100</v>
      </c>
      <c r="AH164" s="29">
        <f t="shared" ref="AH164" si="3153">$K$1-AH163</f>
        <v>100</v>
      </c>
      <c r="AI164" s="29">
        <f t="shared" ref="AI164" si="3154">$K$1-AI163</f>
        <v>100</v>
      </c>
      <c r="AJ164" s="32">
        <f t="shared" ref="AJ164" si="3155">$K$1-AJ163</f>
        <v>100</v>
      </c>
      <c r="AN164" s="7"/>
      <c r="AO164" s="7"/>
      <c r="AP164" s="7"/>
      <c r="AQ164" s="7"/>
      <c r="AR164" s="7"/>
      <c r="AS164" s="7"/>
      <c r="AT164" s="7"/>
      <c r="AU164" s="7"/>
      <c r="AV164" s="7"/>
      <c r="AW164" s="7"/>
    </row>
    <row r="165" spans="1:68" s="15" customFormat="1" ht="9.6" customHeight="1" x14ac:dyDescent="0.2">
      <c r="A165" s="95"/>
      <c r="B165" s="91"/>
      <c r="C165" s="98"/>
      <c r="D165" s="93"/>
      <c r="E165" s="93"/>
      <c r="F165" s="93"/>
      <c r="G165" s="103"/>
      <c r="H165" s="93"/>
      <c r="I165" s="91"/>
      <c r="J165" s="3" t="s">
        <v>16</v>
      </c>
      <c r="K165" s="5">
        <f t="shared" ref="K165" si="3156">SUMIF(K164,"&lt;100",K164)</f>
        <v>0</v>
      </c>
      <c r="L165" s="5">
        <f t="shared" ref="L165" si="3157">SUMIF(L164,"&lt;100",L164)</f>
        <v>0</v>
      </c>
      <c r="M165" s="5">
        <f t="shared" ref="M165" si="3158">SUMIF(M164,"&lt;100",M164)</f>
        <v>0</v>
      </c>
      <c r="N165" s="5">
        <f t="shared" ref="N165" si="3159">SUMIF(N164,"&lt;100",N164)</f>
        <v>0</v>
      </c>
      <c r="O165" s="5">
        <f t="shared" ref="O165" si="3160">SUMIF(O164,"&lt;100",O164)</f>
        <v>0</v>
      </c>
      <c r="P165" s="5">
        <f t="shared" ref="P165" si="3161">SUMIF(P164,"&lt;100",P164)</f>
        <v>0</v>
      </c>
      <c r="Q165" s="5">
        <f t="shared" ref="Q165" si="3162">SUMIF(Q164,"&lt;100",Q164)</f>
        <v>0</v>
      </c>
      <c r="R165" s="5">
        <f t="shared" ref="R165" si="3163">SUMIF(R164,"&lt;100",R164)</f>
        <v>0</v>
      </c>
      <c r="S165" s="5">
        <f t="shared" ref="S165" si="3164">SUMIF(S164,"&lt;100",S164)</f>
        <v>0</v>
      </c>
      <c r="T165" s="5">
        <f t="shared" ref="T165" si="3165">SUMIF(T164,"&lt;100",T164)</f>
        <v>0</v>
      </c>
      <c r="U165" s="5">
        <f t="shared" ref="U165" si="3166">SUMIF(U164,"&lt;100",U164)</f>
        <v>0</v>
      </c>
      <c r="V165" s="5">
        <f t="shared" ref="V165" si="3167">SUMIF(V164,"&lt;100",V164)</f>
        <v>0</v>
      </c>
      <c r="W165" s="5">
        <f t="shared" ref="W165" si="3168">SUMIF(W164,"&lt;100",W164)</f>
        <v>0</v>
      </c>
      <c r="X165" s="5">
        <f t="shared" ref="X165" si="3169">SUMIF(X164,"&lt;100",X164)</f>
        <v>0</v>
      </c>
      <c r="Y165" s="5">
        <f t="shared" ref="Y165" si="3170">SUMIF(Y164,"&lt;100",Y164)</f>
        <v>0</v>
      </c>
      <c r="Z165" s="5">
        <f t="shared" ref="Z165" si="3171">SUMIF(Z164,"&lt;100",Z164)</f>
        <v>0</v>
      </c>
      <c r="AA165" s="5">
        <f t="shared" ref="AA165" si="3172">SUMIF(AA164,"&lt;100",AA164)</f>
        <v>0</v>
      </c>
      <c r="AB165" s="5">
        <f t="shared" ref="AB165" si="3173">SUMIF(AB164,"&lt;100",AB164)</f>
        <v>0</v>
      </c>
      <c r="AC165" s="5">
        <f t="shared" ref="AC165" si="3174">SUMIF(AC164,"&lt;100",AC164)</f>
        <v>0</v>
      </c>
      <c r="AD165" s="5">
        <f t="shared" ref="AD165" si="3175">SUMIF(AD164,"&lt;100",AD164)</f>
        <v>0</v>
      </c>
      <c r="AE165" s="5">
        <f t="shared" ref="AE165" si="3176">SUMIF(AE164,"&lt;100",AE164)</f>
        <v>0</v>
      </c>
      <c r="AF165" s="5">
        <f t="shared" ref="AF165" si="3177">SUMIF(AF164,"&lt;100",AF164)</f>
        <v>0</v>
      </c>
      <c r="AG165" s="5">
        <f t="shared" ref="AG165" si="3178">SUMIF(AG164,"&lt;100",AG164)</f>
        <v>0</v>
      </c>
      <c r="AH165" s="5">
        <f t="shared" ref="AH165" si="3179">SUMIF(AH164,"&lt;100",AH164)</f>
        <v>0</v>
      </c>
      <c r="AI165" s="5">
        <f t="shared" ref="AI165" si="3180">SUMIF(AI164,"&lt;100",AI164)</f>
        <v>0</v>
      </c>
      <c r="AJ165" s="33">
        <f t="shared" ref="AJ165" si="3181">SUMIF(AJ164,"&lt;100",AJ164)</f>
        <v>0</v>
      </c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BK165" s="14"/>
      <c r="BL165" s="14"/>
      <c r="BM165" s="14"/>
      <c r="BN165" s="14"/>
      <c r="BO165" s="14"/>
      <c r="BP165" s="14"/>
    </row>
    <row r="166" spans="1:68" s="28" customFormat="1" ht="9.6" customHeight="1" x14ac:dyDescent="0.2">
      <c r="A166" s="94"/>
      <c r="B166" s="90">
        <f t="shared" ref="B166" si="3182">SUM(C166:G168)</f>
        <v>0</v>
      </c>
      <c r="C166" s="97">
        <f t="shared" ref="C166" si="3183">LARGE(K168:AJ168,1)</f>
        <v>0</v>
      </c>
      <c r="D166" s="100">
        <f t="shared" ref="D166" si="3184">LARGE(K168:AJ168,2)</f>
        <v>0</v>
      </c>
      <c r="E166" s="100">
        <f t="shared" ref="E166" si="3185">LARGE(K168:AJ168,3)</f>
        <v>0</v>
      </c>
      <c r="F166" s="100">
        <f t="shared" ref="F166" si="3186">LARGE(K168:AJ168,4)</f>
        <v>0</v>
      </c>
      <c r="G166" s="102">
        <f t="shared" ref="G166" si="3187">LARGE(K168:AJ168,5)</f>
        <v>0</v>
      </c>
      <c r="H166" s="100">
        <f t="shared" ref="H166" si="3188">RANK(B166,$B$4:$B$300)</f>
        <v>5</v>
      </c>
      <c r="I166" s="90">
        <f t="shared" ref="I166" si="3189">COUNTIF(K168:AJ168,"&gt;0")</f>
        <v>0</v>
      </c>
      <c r="J166" s="7" t="s">
        <v>15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25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BK166" s="10"/>
      <c r="BL166" s="10"/>
      <c r="BM166" s="10"/>
      <c r="BN166" s="10"/>
      <c r="BO166" s="10"/>
      <c r="BP166" s="10"/>
    </row>
    <row r="167" spans="1:68" ht="0.6" customHeight="1" x14ac:dyDescent="0.2">
      <c r="A167" s="95"/>
      <c r="B167" s="91"/>
      <c r="C167" s="98"/>
      <c r="D167" s="93"/>
      <c r="E167" s="93"/>
      <c r="F167" s="93"/>
      <c r="G167" s="103"/>
      <c r="H167" s="93"/>
      <c r="I167" s="91"/>
      <c r="J167" s="29"/>
      <c r="K167" s="29">
        <f t="shared" ref="K167" si="3190">$K$1-K166</f>
        <v>100</v>
      </c>
      <c r="L167" s="29">
        <f t="shared" ref="L167" si="3191">$K$1-L166</f>
        <v>100</v>
      </c>
      <c r="M167" s="29">
        <f t="shared" ref="M167" si="3192">$K$1-M166</f>
        <v>100</v>
      </c>
      <c r="N167" s="29">
        <f t="shared" ref="N167" si="3193">$K$1-N166</f>
        <v>100</v>
      </c>
      <c r="O167" s="29">
        <f t="shared" ref="O167" si="3194">$K$1-O166</f>
        <v>100</v>
      </c>
      <c r="P167" s="29">
        <f t="shared" ref="P167" si="3195">$K$1-P166</f>
        <v>100</v>
      </c>
      <c r="Q167" s="29">
        <f t="shared" ref="Q167" si="3196">$K$1-Q166</f>
        <v>100</v>
      </c>
      <c r="R167" s="29">
        <f t="shared" ref="R167" si="3197">$K$1-R166</f>
        <v>100</v>
      </c>
      <c r="S167" s="29">
        <f t="shared" ref="S167" si="3198">$K$1-S166</f>
        <v>100</v>
      </c>
      <c r="T167" s="29">
        <f t="shared" ref="T167" si="3199">$K$1-T166</f>
        <v>100</v>
      </c>
      <c r="U167" s="29">
        <f t="shared" ref="U167" si="3200">$K$1-U166</f>
        <v>100</v>
      </c>
      <c r="V167" s="29">
        <f t="shared" ref="V167" si="3201">$K$1-V166</f>
        <v>100</v>
      </c>
      <c r="W167" s="29">
        <f t="shared" ref="W167" si="3202">$K$1-W166</f>
        <v>100</v>
      </c>
      <c r="X167" s="29">
        <f t="shared" ref="X167" si="3203">$K$1-X166</f>
        <v>100</v>
      </c>
      <c r="Y167" s="29">
        <f t="shared" ref="Y167" si="3204">$K$1-Y166</f>
        <v>100</v>
      </c>
      <c r="Z167" s="29">
        <f t="shared" ref="Z167" si="3205">$K$1-Z166</f>
        <v>100</v>
      </c>
      <c r="AA167" s="29">
        <f t="shared" ref="AA167" si="3206">$K$1-AA166</f>
        <v>100</v>
      </c>
      <c r="AB167" s="29">
        <f t="shared" ref="AB167" si="3207">$K$1-AB166</f>
        <v>100</v>
      </c>
      <c r="AC167" s="29">
        <f t="shared" ref="AC167" si="3208">$K$1-AC166</f>
        <v>100</v>
      </c>
      <c r="AD167" s="29">
        <f t="shared" ref="AD167" si="3209">$K$1-AD166</f>
        <v>100</v>
      </c>
      <c r="AE167" s="29">
        <f t="shared" ref="AE167" si="3210">$K$1-AE166</f>
        <v>100</v>
      </c>
      <c r="AF167" s="29">
        <f t="shared" ref="AF167" si="3211">$K$1-AF166</f>
        <v>100</v>
      </c>
      <c r="AG167" s="29">
        <f t="shared" ref="AG167" si="3212">$K$1-AG166</f>
        <v>100</v>
      </c>
      <c r="AH167" s="29">
        <f t="shared" ref="AH167" si="3213">$K$1-AH166</f>
        <v>100</v>
      </c>
      <c r="AI167" s="29">
        <f t="shared" ref="AI167" si="3214">$K$1-AI166</f>
        <v>100</v>
      </c>
      <c r="AJ167" s="32">
        <f t="shared" ref="AJ167" si="3215">$K$1-AJ166</f>
        <v>100</v>
      </c>
      <c r="AN167" s="7"/>
      <c r="AO167" s="7"/>
      <c r="AP167" s="7"/>
      <c r="AQ167" s="7"/>
      <c r="AR167" s="7"/>
      <c r="AS167" s="7"/>
      <c r="AT167" s="7"/>
      <c r="AU167" s="7"/>
      <c r="AV167" s="7"/>
      <c r="AW167" s="7"/>
    </row>
    <row r="168" spans="1:68" s="4" customFormat="1" ht="9.6" customHeight="1" x14ac:dyDescent="0.2">
      <c r="A168" s="96"/>
      <c r="B168" s="92"/>
      <c r="C168" s="99"/>
      <c r="D168" s="101"/>
      <c r="E168" s="101"/>
      <c r="F168" s="101"/>
      <c r="G168" s="104"/>
      <c r="H168" s="101"/>
      <c r="I168" s="92"/>
      <c r="J168" s="3" t="s">
        <v>16</v>
      </c>
      <c r="K168" s="5">
        <f t="shared" ref="K168" si="3216">SUMIF(K167,"&lt;100",K167)</f>
        <v>0</v>
      </c>
      <c r="L168" s="5">
        <f t="shared" ref="L168" si="3217">SUMIF(L167,"&lt;100",L167)</f>
        <v>0</v>
      </c>
      <c r="M168" s="5">
        <f t="shared" ref="M168" si="3218">SUMIF(M167,"&lt;100",M167)</f>
        <v>0</v>
      </c>
      <c r="N168" s="5">
        <f t="shared" ref="N168" si="3219">SUMIF(N167,"&lt;100",N167)</f>
        <v>0</v>
      </c>
      <c r="O168" s="5">
        <f t="shared" ref="O168" si="3220">SUMIF(O167,"&lt;100",O167)</f>
        <v>0</v>
      </c>
      <c r="P168" s="5">
        <f t="shared" ref="P168" si="3221">SUMIF(P167,"&lt;100",P167)</f>
        <v>0</v>
      </c>
      <c r="Q168" s="5">
        <f t="shared" ref="Q168" si="3222">SUMIF(Q167,"&lt;100",Q167)</f>
        <v>0</v>
      </c>
      <c r="R168" s="5">
        <f t="shared" ref="R168" si="3223">SUMIF(R167,"&lt;100",R167)</f>
        <v>0</v>
      </c>
      <c r="S168" s="5">
        <f t="shared" ref="S168" si="3224">SUMIF(S167,"&lt;100",S167)</f>
        <v>0</v>
      </c>
      <c r="T168" s="5">
        <f t="shared" ref="T168" si="3225">SUMIF(T167,"&lt;100",T167)</f>
        <v>0</v>
      </c>
      <c r="U168" s="5">
        <f t="shared" ref="U168" si="3226">SUMIF(U167,"&lt;100",U167)</f>
        <v>0</v>
      </c>
      <c r="V168" s="5">
        <f t="shared" ref="V168" si="3227">SUMIF(V167,"&lt;100",V167)</f>
        <v>0</v>
      </c>
      <c r="W168" s="5">
        <f t="shared" ref="W168" si="3228">SUMIF(W167,"&lt;100",W167)</f>
        <v>0</v>
      </c>
      <c r="X168" s="5">
        <f t="shared" ref="X168" si="3229">SUMIF(X167,"&lt;100",X167)</f>
        <v>0</v>
      </c>
      <c r="Y168" s="5">
        <f t="shared" ref="Y168" si="3230">SUMIF(Y167,"&lt;100",Y167)</f>
        <v>0</v>
      </c>
      <c r="Z168" s="5">
        <f t="shared" ref="Z168" si="3231">SUMIF(Z167,"&lt;100",Z167)</f>
        <v>0</v>
      </c>
      <c r="AA168" s="5">
        <f t="shared" ref="AA168" si="3232">SUMIF(AA167,"&lt;100",AA167)</f>
        <v>0</v>
      </c>
      <c r="AB168" s="5">
        <f t="shared" ref="AB168" si="3233">SUMIF(AB167,"&lt;100",AB167)</f>
        <v>0</v>
      </c>
      <c r="AC168" s="5">
        <f t="shared" ref="AC168" si="3234">SUMIF(AC167,"&lt;100",AC167)</f>
        <v>0</v>
      </c>
      <c r="AD168" s="5">
        <f t="shared" ref="AD168" si="3235">SUMIF(AD167,"&lt;100",AD167)</f>
        <v>0</v>
      </c>
      <c r="AE168" s="5">
        <f t="shared" ref="AE168" si="3236">SUMIF(AE167,"&lt;100",AE167)</f>
        <v>0</v>
      </c>
      <c r="AF168" s="5">
        <f t="shared" ref="AF168" si="3237">SUMIF(AF167,"&lt;100",AF167)</f>
        <v>0</v>
      </c>
      <c r="AG168" s="5">
        <f t="shared" ref="AG168" si="3238">SUMIF(AG167,"&lt;100",AG167)</f>
        <v>0</v>
      </c>
      <c r="AH168" s="5">
        <f t="shared" ref="AH168" si="3239">SUMIF(AH167,"&lt;100",AH167)</f>
        <v>0</v>
      </c>
      <c r="AI168" s="5">
        <f t="shared" ref="AI168" si="3240">SUMIF(AI167,"&lt;100",AI167)</f>
        <v>0</v>
      </c>
      <c r="AJ168" s="33">
        <f t="shared" ref="AJ168" si="3241">SUMIF(AJ167,"&lt;100",AJ167)</f>
        <v>0</v>
      </c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BK168" s="3"/>
      <c r="BL168" s="3"/>
      <c r="BM168" s="3"/>
      <c r="BN168" s="3"/>
      <c r="BO168" s="3"/>
      <c r="BP168" s="3"/>
    </row>
    <row r="169" spans="1:68" ht="9.6" customHeight="1" x14ac:dyDescent="0.2">
      <c r="A169" s="95"/>
      <c r="B169" s="91">
        <f t="shared" ref="B169" si="3242">SUM(C169:G171)</f>
        <v>0</v>
      </c>
      <c r="C169" s="98">
        <f t="shared" ref="C169" si="3243">LARGE(K171:AJ171,1)</f>
        <v>0</v>
      </c>
      <c r="D169" s="93">
        <f t="shared" ref="D169" si="3244">LARGE(K171:AJ171,2)</f>
        <v>0</v>
      </c>
      <c r="E169" s="93">
        <f t="shared" ref="E169" si="3245">LARGE(K171:AJ171,3)</f>
        <v>0</v>
      </c>
      <c r="F169" s="93">
        <f t="shared" ref="F169" si="3246">LARGE(K171:AJ171,4)</f>
        <v>0</v>
      </c>
      <c r="G169" s="103">
        <f t="shared" ref="G169" si="3247">LARGE(K171:AJ171,5)</f>
        <v>0</v>
      </c>
      <c r="H169" s="93">
        <f t="shared" ref="H169" si="3248">RANK(B169,$B$4:$B$300)</f>
        <v>5</v>
      </c>
      <c r="I169" s="91">
        <f t="shared" ref="I169" si="3249">COUNTIF(K171:AJ171,"&gt;0")</f>
        <v>0</v>
      </c>
      <c r="J169" s="7" t="s">
        <v>15</v>
      </c>
      <c r="AN169" s="7"/>
      <c r="AO169" s="7"/>
      <c r="AP169" s="7"/>
      <c r="AQ169" s="7"/>
      <c r="AR169" s="7"/>
      <c r="AS169" s="7"/>
      <c r="AT169" s="7"/>
      <c r="AU169" s="7"/>
      <c r="AV169" s="7"/>
      <c r="AW169" s="7"/>
    </row>
    <row r="170" spans="1:68" ht="0.6" customHeight="1" x14ac:dyDescent="0.2">
      <c r="A170" s="95"/>
      <c r="B170" s="91"/>
      <c r="C170" s="98"/>
      <c r="D170" s="93"/>
      <c r="E170" s="93"/>
      <c r="F170" s="93"/>
      <c r="G170" s="103"/>
      <c r="H170" s="93"/>
      <c r="I170" s="91"/>
      <c r="J170" s="29"/>
      <c r="K170" s="29">
        <f t="shared" ref="K170" si="3250">$K$1-K169</f>
        <v>100</v>
      </c>
      <c r="L170" s="29">
        <f t="shared" ref="L170" si="3251">$K$1-L169</f>
        <v>100</v>
      </c>
      <c r="M170" s="29">
        <f t="shared" ref="M170" si="3252">$K$1-M169</f>
        <v>100</v>
      </c>
      <c r="N170" s="29">
        <f t="shared" ref="N170" si="3253">$K$1-N169</f>
        <v>100</v>
      </c>
      <c r="O170" s="29">
        <f t="shared" ref="O170" si="3254">$K$1-O169</f>
        <v>100</v>
      </c>
      <c r="P170" s="29">
        <f t="shared" ref="P170" si="3255">$K$1-P169</f>
        <v>100</v>
      </c>
      <c r="Q170" s="29">
        <f t="shared" ref="Q170" si="3256">$K$1-Q169</f>
        <v>100</v>
      </c>
      <c r="R170" s="29">
        <f t="shared" ref="R170" si="3257">$K$1-R169</f>
        <v>100</v>
      </c>
      <c r="S170" s="29">
        <f t="shared" ref="S170" si="3258">$K$1-S169</f>
        <v>100</v>
      </c>
      <c r="T170" s="29">
        <f t="shared" ref="T170" si="3259">$K$1-T169</f>
        <v>100</v>
      </c>
      <c r="U170" s="29">
        <f t="shared" ref="U170" si="3260">$K$1-U169</f>
        <v>100</v>
      </c>
      <c r="V170" s="29">
        <f t="shared" ref="V170" si="3261">$K$1-V169</f>
        <v>100</v>
      </c>
      <c r="W170" s="29">
        <f t="shared" ref="W170" si="3262">$K$1-W169</f>
        <v>100</v>
      </c>
      <c r="X170" s="29">
        <f t="shared" ref="X170" si="3263">$K$1-X169</f>
        <v>100</v>
      </c>
      <c r="Y170" s="29">
        <f t="shared" ref="Y170" si="3264">$K$1-Y169</f>
        <v>100</v>
      </c>
      <c r="Z170" s="29">
        <f t="shared" ref="Z170" si="3265">$K$1-Z169</f>
        <v>100</v>
      </c>
      <c r="AA170" s="29">
        <f t="shared" ref="AA170" si="3266">$K$1-AA169</f>
        <v>100</v>
      </c>
      <c r="AB170" s="29">
        <f t="shared" ref="AB170" si="3267">$K$1-AB169</f>
        <v>100</v>
      </c>
      <c r="AC170" s="29">
        <f t="shared" ref="AC170" si="3268">$K$1-AC169</f>
        <v>100</v>
      </c>
      <c r="AD170" s="29">
        <f t="shared" ref="AD170" si="3269">$K$1-AD169</f>
        <v>100</v>
      </c>
      <c r="AE170" s="29">
        <f t="shared" ref="AE170" si="3270">$K$1-AE169</f>
        <v>100</v>
      </c>
      <c r="AF170" s="29">
        <f t="shared" ref="AF170" si="3271">$K$1-AF169</f>
        <v>100</v>
      </c>
      <c r="AG170" s="29">
        <f t="shared" ref="AG170" si="3272">$K$1-AG169</f>
        <v>100</v>
      </c>
      <c r="AH170" s="29">
        <f t="shared" ref="AH170" si="3273">$K$1-AH169</f>
        <v>100</v>
      </c>
      <c r="AI170" s="29">
        <f t="shared" ref="AI170" si="3274">$K$1-AI169</f>
        <v>100</v>
      </c>
      <c r="AJ170" s="32">
        <f t="shared" ref="AJ170" si="3275">$K$1-AJ169</f>
        <v>100</v>
      </c>
      <c r="AN170" s="7"/>
      <c r="AO170" s="7"/>
      <c r="AP170" s="7"/>
      <c r="AQ170" s="7"/>
      <c r="AR170" s="7"/>
      <c r="AS170" s="7"/>
      <c r="AT170" s="7"/>
      <c r="AU170" s="7"/>
      <c r="AV170" s="7"/>
      <c r="AW170" s="7"/>
    </row>
    <row r="171" spans="1:68" s="15" customFormat="1" ht="9.6" customHeight="1" x14ac:dyDescent="0.2">
      <c r="A171" s="95"/>
      <c r="B171" s="91"/>
      <c r="C171" s="98"/>
      <c r="D171" s="93"/>
      <c r="E171" s="93"/>
      <c r="F171" s="93"/>
      <c r="G171" s="103"/>
      <c r="H171" s="93"/>
      <c r="I171" s="91"/>
      <c r="J171" s="3" t="s">
        <v>16</v>
      </c>
      <c r="K171" s="5">
        <f t="shared" ref="K171" si="3276">SUMIF(K170,"&lt;100",K170)</f>
        <v>0</v>
      </c>
      <c r="L171" s="5">
        <f t="shared" ref="L171" si="3277">SUMIF(L170,"&lt;100",L170)</f>
        <v>0</v>
      </c>
      <c r="M171" s="5">
        <f t="shared" ref="M171" si="3278">SUMIF(M170,"&lt;100",M170)</f>
        <v>0</v>
      </c>
      <c r="N171" s="5">
        <f t="shared" ref="N171" si="3279">SUMIF(N170,"&lt;100",N170)</f>
        <v>0</v>
      </c>
      <c r="O171" s="5">
        <f t="shared" ref="O171" si="3280">SUMIF(O170,"&lt;100",O170)</f>
        <v>0</v>
      </c>
      <c r="P171" s="5">
        <f t="shared" ref="P171" si="3281">SUMIF(P170,"&lt;100",P170)</f>
        <v>0</v>
      </c>
      <c r="Q171" s="5">
        <f t="shared" ref="Q171" si="3282">SUMIF(Q170,"&lt;100",Q170)</f>
        <v>0</v>
      </c>
      <c r="R171" s="5">
        <f t="shared" ref="R171" si="3283">SUMIF(R170,"&lt;100",R170)</f>
        <v>0</v>
      </c>
      <c r="S171" s="5">
        <f t="shared" ref="S171" si="3284">SUMIF(S170,"&lt;100",S170)</f>
        <v>0</v>
      </c>
      <c r="T171" s="5">
        <f t="shared" ref="T171" si="3285">SUMIF(T170,"&lt;100",T170)</f>
        <v>0</v>
      </c>
      <c r="U171" s="5">
        <f t="shared" ref="U171" si="3286">SUMIF(U170,"&lt;100",U170)</f>
        <v>0</v>
      </c>
      <c r="V171" s="5">
        <f t="shared" ref="V171" si="3287">SUMIF(V170,"&lt;100",V170)</f>
        <v>0</v>
      </c>
      <c r="W171" s="5">
        <f t="shared" ref="W171" si="3288">SUMIF(W170,"&lt;100",W170)</f>
        <v>0</v>
      </c>
      <c r="X171" s="5">
        <f t="shared" ref="X171" si="3289">SUMIF(X170,"&lt;100",X170)</f>
        <v>0</v>
      </c>
      <c r="Y171" s="5">
        <f t="shared" ref="Y171" si="3290">SUMIF(Y170,"&lt;100",Y170)</f>
        <v>0</v>
      </c>
      <c r="Z171" s="5">
        <f t="shared" ref="Z171" si="3291">SUMIF(Z170,"&lt;100",Z170)</f>
        <v>0</v>
      </c>
      <c r="AA171" s="5">
        <f t="shared" ref="AA171" si="3292">SUMIF(AA170,"&lt;100",AA170)</f>
        <v>0</v>
      </c>
      <c r="AB171" s="5">
        <f t="shared" ref="AB171" si="3293">SUMIF(AB170,"&lt;100",AB170)</f>
        <v>0</v>
      </c>
      <c r="AC171" s="5">
        <f t="shared" ref="AC171" si="3294">SUMIF(AC170,"&lt;100",AC170)</f>
        <v>0</v>
      </c>
      <c r="AD171" s="5">
        <f t="shared" ref="AD171" si="3295">SUMIF(AD170,"&lt;100",AD170)</f>
        <v>0</v>
      </c>
      <c r="AE171" s="5">
        <f t="shared" ref="AE171" si="3296">SUMIF(AE170,"&lt;100",AE170)</f>
        <v>0</v>
      </c>
      <c r="AF171" s="5">
        <f t="shared" ref="AF171" si="3297">SUMIF(AF170,"&lt;100",AF170)</f>
        <v>0</v>
      </c>
      <c r="AG171" s="5">
        <f t="shared" ref="AG171" si="3298">SUMIF(AG170,"&lt;100",AG170)</f>
        <v>0</v>
      </c>
      <c r="AH171" s="5">
        <f t="shared" ref="AH171" si="3299">SUMIF(AH170,"&lt;100",AH170)</f>
        <v>0</v>
      </c>
      <c r="AI171" s="5">
        <f t="shared" ref="AI171" si="3300">SUMIF(AI170,"&lt;100",AI170)</f>
        <v>0</v>
      </c>
      <c r="AJ171" s="33">
        <f t="shared" ref="AJ171" si="3301">SUMIF(AJ170,"&lt;100",AJ170)</f>
        <v>0</v>
      </c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BK171" s="14"/>
      <c r="BL171" s="14"/>
      <c r="BM171" s="14"/>
      <c r="BN171" s="14"/>
      <c r="BO171" s="14"/>
      <c r="BP171" s="14"/>
    </row>
    <row r="172" spans="1:68" s="28" customFormat="1" ht="9.6" customHeight="1" x14ac:dyDescent="0.2">
      <c r="A172" s="94"/>
      <c r="B172" s="90">
        <f t="shared" ref="B172" si="3302">SUM(C172:G174)</f>
        <v>0</v>
      </c>
      <c r="C172" s="97">
        <f t="shared" ref="C172" si="3303">LARGE(K174:AJ174,1)</f>
        <v>0</v>
      </c>
      <c r="D172" s="100">
        <f t="shared" ref="D172" si="3304">LARGE(K174:AJ174,2)</f>
        <v>0</v>
      </c>
      <c r="E172" s="100">
        <f t="shared" ref="E172" si="3305">LARGE(K174:AJ174,3)</f>
        <v>0</v>
      </c>
      <c r="F172" s="100">
        <f t="shared" ref="F172" si="3306">LARGE(K174:AJ174,4)</f>
        <v>0</v>
      </c>
      <c r="G172" s="102">
        <f t="shared" ref="G172" si="3307">LARGE(K174:AJ174,5)</f>
        <v>0</v>
      </c>
      <c r="H172" s="100">
        <f t="shared" ref="H172" si="3308">RANK(B172,$B$4:$B$300)</f>
        <v>5</v>
      </c>
      <c r="I172" s="90">
        <f t="shared" ref="I172" si="3309">COUNTIF(K174:AJ174,"&gt;0")</f>
        <v>0</v>
      </c>
      <c r="J172" s="7" t="s">
        <v>15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25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BK172" s="10"/>
      <c r="BL172" s="10"/>
      <c r="BM172" s="10"/>
      <c r="BN172" s="10"/>
      <c r="BO172" s="10"/>
      <c r="BP172" s="10"/>
    </row>
    <row r="173" spans="1:68" ht="0.6" customHeight="1" x14ac:dyDescent="0.2">
      <c r="A173" s="95"/>
      <c r="B173" s="91"/>
      <c r="C173" s="98"/>
      <c r="D173" s="93"/>
      <c r="E173" s="93"/>
      <c r="F173" s="93"/>
      <c r="G173" s="103"/>
      <c r="H173" s="93"/>
      <c r="I173" s="91"/>
      <c r="J173" s="29"/>
      <c r="K173" s="29">
        <f t="shared" ref="K173" si="3310">$K$1-K172</f>
        <v>100</v>
      </c>
      <c r="L173" s="29">
        <f t="shared" ref="L173" si="3311">$K$1-L172</f>
        <v>100</v>
      </c>
      <c r="M173" s="29">
        <f t="shared" ref="M173" si="3312">$K$1-M172</f>
        <v>100</v>
      </c>
      <c r="N173" s="29">
        <f t="shared" ref="N173" si="3313">$K$1-N172</f>
        <v>100</v>
      </c>
      <c r="O173" s="29">
        <f t="shared" ref="O173" si="3314">$K$1-O172</f>
        <v>100</v>
      </c>
      <c r="P173" s="29">
        <f t="shared" ref="P173" si="3315">$K$1-P172</f>
        <v>100</v>
      </c>
      <c r="Q173" s="29">
        <f t="shared" ref="Q173" si="3316">$K$1-Q172</f>
        <v>100</v>
      </c>
      <c r="R173" s="29">
        <f t="shared" ref="R173" si="3317">$K$1-R172</f>
        <v>100</v>
      </c>
      <c r="S173" s="29">
        <f t="shared" ref="S173" si="3318">$K$1-S172</f>
        <v>100</v>
      </c>
      <c r="T173" s="29">
        <f t="shared" ref="T173" si="3319">$K$1-T172</f>
        <v>100</v>
      </c>
      <c r="U173" s="29">
        <f t="shared" ref="U173" si="3320">$K$1-U172</f>
        <v>100</v>
      </c>
      <c r="V173" s="29">
        <f t="shared" ref="V173" si="3321">$K$1-V172</f>
        <v>100</v>
      </c>
      <c r="W173" s="29">
        <f t="shared" ref="W173" si="3322">$K$1-W172</f>
        <v>100</v>
      </c>
      <c r="X173" s="29">
        <f t="shared" ref="X173" si="3323">$K$1-X172</f>
        <v>100</v>
      </c>
      <c r="Y173" s="29">
        <f t="shared" ref="Y173" si="3324">$K$1-Y172</f>
        <v>100</v>
      </c>
      <c r="Z173" s="29">
        <f t="shared" ref="Z173" si="3325">$K$1-Z172</f>
        <v>100</v>
      </c>
      <c r="AA173" s="29">
        <f t="shared" ref="AA173" si="3326">$K$1-AA172</f>
        <v>100</v>
      </c>
      <c r="AB173" s="29">
        <f t="shared" ref="AB173" si="3327">$K$1-AB172</f>
        <v>100</v>
      </c>
      <c r="AC173" s="29">
        <f t="shared" ref="AC173" si="3328">$K$1-AC172</f>
        <v>100</v>
      </c>
      <c r="AD173" s="29">
        <f t="shared" ref="AD173" si="3329">$K$1-AD172</f>
        <v>100</v>
      </c>
      <c r="AE173" s="29">
        <f t="shared" ref="AE173" si="3330">$K$1-AE172</f>
        <v>100</v>
      </c>
      <c r="AF173" s="29">
        <f t="shared" ref="AF173" si="3331">$K$1-AF172</f>
        <v>100</v>
      </c>
      <c r="AG173" s="29">
        <f t="shared" ref="AG173" si="3332">$K$1-AG172</f>
        <v>100</v>
      </c>
      <c r="AH173" s="29">
        <f t="shared" ref="AH173" si="3333">$K$1-AH172</f>
        <v>100</v>
      </c>
      <c r="AI173" s="29">
        <f t="shared" ref="AI173" si="3334">$K$1-AI172</f>
        <v>100</v>
      </c>
      <c r="AJ173" s="32">
        <f t="shared" ref="AJ173" si="3335">$K$1-AJ172</f>
        <v>100</v>
      </c>
      <c r="AN173" s="7"/>
      <c r="AO173" s="7"/>
      <c r="AP173" s="7"/>
      <c r="AQ173" s="7"/>
      <c r="AR173" s="7"/>
      <c r="AS173" s="7"/>
      <c r="AT173" s="7"/>
      <c r="AU173" s="7"/>
      <c r="AV173" s="7"/>
      <c r="AW173" s="7"/>
    </row>
    <row r="174" spans="1:68" s="4" customFormat="1" ht="9.6" customHeight="1" x14ac:dyDescent="0.2">
      <c r="A174" s="96"/>
      <c r="B174" s="92"/>
      <c r="C174" s="99"/>
      <c r="D174" s="101"/>
      <c r="E174" s="101"/>
      <c r="F174" s="101"/>
      <c r="G174" s="104"/>
      <c r="H174" s="101"/>
      <c r="I174" s="92"/>
      <c r="J174" s="3" t="s">
        <v>16</v>
      </c>
      <c r="K174" s="5">
        <f t="shared" ref="K174" si="3336">SUMIF(K173,"&lt;100",K173)</f>
        <v>0</v>
      </c>
      <c r="L174" s="5">
        <f t="shared" ref="L174" si="3337">SUMIF(L173,"&lt;100",L173)</f>
        <v>0</v>
      </c>
      <c r="M174" s="5">
        <f t="shared" ref="M174" si="3338">SUMIF(M173,"&lt;100",M173)</f>
        <v>0</v>
      </c>
      <c r="N174" s="5">
        <f t="shared" ref="N174" si="3339">SUMIF(N173,"&lt;100",N173)</f>
        <v>0</v>
      </c>
      <c r="O174" s="5">
        <f t="shared" ref="O174" si="3340">SUMIF(O173,"&lt;100",O173)</f>
        <v>0</v>
      </c>
      <c r="P174" s="5">
        <f t="shared" ref="P174" si="3341">SUMIF(P173,"&lt;100",P173)</f>
        <v>0</v>
      </c>
      <c r="Q174" s="5">
        <f t="shared" ref="Q174" si="3342">SUMIF(Q173,"&lt;100",Q173)</f>
        <v>0</v>
      </c>
      <c r="R174" s="5">
        <f t="shared" ref="R174" si="3343">SUMIF(R173,"&lt;100",R173)</f>
        <v>0</v>
      </c>
      <c r="S174" s="5">
        <f t="shared" ref="S174" si="3344">SUMIF(S173,"&lt;100",S173)</f>
        <v>0</v>
      </c>
      <c r="T174" s="5">
        <f t="shared" ref="T174" si="3345">SUMIF(T173,"&lt;100",T173)</f>
        <v>0</v>
      </c>
      <c r="U174" s="5">
        <f t="shared" ref="U174" si="3346">SUMIF(U173,"&lt;100",U173)</f>
        <v>0</v>
      </c>
      <c r="V174" s="5">
        <f t="shared" ref="V174" si="3347">SUMIF(V173,"&lt;100",V173)</f>
        <v>0</v>
      </c>
      <c r="W174" s="5">
        <f t="shared" ref="W174" si="3348">SUMIF(W173,"&lt;100",W173)</f>
        <v>0</v>
      </c>
      <c r="X174" s="5">
        <f t="shared" ref="X174" si="3349">SUMIF(X173,"&lt;100",X173)</f>
        <v>0</v>
      </c>
      <c r="Y174" s="5">
        <f t="shared" ref="Y174" si="3350">SUMIF(Y173,"&lt;100",Y173)</f>
        <v>0</v>
      </c>
      <c r="Z174" s="5">
        <f t="shared" ref="Z174" si="3351">SUMIF(Z173,"&lt;100",Z173)</f>
        <v>0</v>
      </c>
      <c r="AA174" s="5">
        <f t="shared" ref="AA174" si="3352">SUMIF(AA173,"&lt;100",AA173)</f>
        <v>0</v>
      </c>
      <c r="AB174" s="5">
        <f t="shared" ref="AB174" si="3353">SUMIF(AB173,"&lt;100",AB173)</f>
        <v>0</v>
      </c>
      <c r="AC174" s="5">
        <f t="shared" ref="AC174" si="3354">SUMIF(AC173,"&lt;100",AC173)</f>
        <v>0</v>
      </c>
      <c r="AD174" s="5">
        <f t="shared" ref="AD174" si="3355">SUMIF(AD173,"&lt;100",AD173)</f>
        <v>0</v>
      </c>
      <c r="AE174" s="5">
        <f t="shared" ref="AE174" si="3356">SUMIF(AE173,"&lt;100",AE173)</f>
        <v>0</v>
      </c>
      <c r="AF174" s="5">
        <f t="shared" ref="AF174" si="3357">SUMIF(AF173,"&lt;100",AF173)</f>
        <v>0</v>
      </c>
      <c r="AG174" s="5">
        <f t="shared" ref="AG174" si="3358">SUMIF(AG173,"&lt;100",AG173)</f>
        <v>0</v>
      </c>
      <c r="AH174" s="5">
        <f t="shared" ref="AH174" si="3359">SUMIF(AH173,"&lt;100",AH173)</f>
        <v>0</v>
      </c>
      <c r="AI174" s="5">
        <f t="shared" ref="AI174" si="3360">SUMIF(AI173,"&lt;100",AI173)</f>
        <v>0</v>
      </c>
      <c r="AJ174" s="33">
        <f t="shared" ref="AJ174" si="3361">SUMIF(AJ173,"&lt;100",AJ173)</f>
        <v>0</v>
      </c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BK174" s="3"/>
      <c r="BL174" s="3"/>
      <c r="BM174" s="3"/>
      <c r="BN174" s="3"/>
      <c r="BO174" s="3"/>
      <c r="BP174" s="3"/>
    </row>
    <row r="175" spans="1:68" ht="9.6" customHeight="1" x14ac:dyDescent="0.2">
      <c r="A175" s="95"/>
      <c r="B175" s="91">
        <f t="shared" ref="B175" si="3362">SUM(C175:G177)</f>
        <v>0</v>
      </c>
      <c r="C175" s="98">
        <f t="shared" ref="C175" si="3363">LARGE(K177:AJ177,1)</f>
        <v>0</v>
      </c>
      <c r="D175" s="93">
        <f t="shared" ref="D175" si="3364">LARGE(K177:AJ177,2)</f>
        <v>0</v>
      </c>
      <c r="E175" s="93">
        <f t="shared" ref="E175" si="3365">LARGE(K177:AJ177,3)</f>
        <v>0</v>
      </c>
      <c r="F175" s="93">
        <f t="shared" ref="F175" si="3366">LARGE(K177:AJ177,4)</f>
        <v>0</v>
      </c>
      <c r="G175" s="103">
        <f t="shared" ref="G175" si="3367">LARGE(K177:AJ177,5)</f>
        <v>0</v>
      </c>
      <c r="H175" s="93">
        <f t="shared" ref="H175" si="3368">RANK(B175,$B$4:$B$300)</f>
        <v>5</v>
      </c>
      <c r="I175" s="91">
        <f t="shared" ref="I175" si="3369">COUNTIF(K177:AJ177,"&gt;0")</f>
        <v>0</v>
      </c>
      <c r="J175" s="7" t="s">
        <v>15</v>
      </c>
      <c r="AN175" s="7"/>
      <c r="AO175" s="7"/>
      <c r="AP175" s="7"/>
      <c r="AQ175" s="7"/>
      <c r="AR175" s="7"/>
      <c r="AS175" s="7"/>
      <c r="AT175" s="7"/>
      <c r="AU175" s="7"/>
      <c r="AV175" s="7"/>
      <c r="AW175" s="7"/>
    </row>
    <row r="176" spans="1:68" ht="0.6" customHeight="1" x14ac:dyDescent="0.2">
      <c r="A176" s="95"/>
      <c r="B176" s="91"/>
      <c r="C176" s="98"/>
      <c r="D176" s="93"/>
      <c r="E176" s="93"/>
      <c r="F176" s="93"/>
      <c r="G176" s="103"/>
      <c r="H176" s="93"/>
      <c r="I176" s="91"/>
      <c r="J176" s="29"/>
      <c r="K176" s="29">
        <f t="shared" ref="K176" si="3370">$K$1-K175</f>
        <v>100</v>
      </c>
      <c r="L176" s="29">
        <f t="shared" ref="L176" si="3371">$K$1-L175</f>
        <v>100</v>
      </c>
      <c r="M176" s="29">
        <f t="shared" ref="M176" si="3372">$K$1-M175</f>
        <v>100</v>
      </c>
      <c r="N176" s="29">
        <f t="shared" ref="N176" si="3373">$K$1-N175</f>
        <v>100</v>
      </c>
      <c r="O176" s="29">
        <f t="shared" ref="O176" si="3374">$K$1-O175</f>
        <v>100</v>
      </c>
      <c r="P176" s="29">
        <f t="shared" ref="P176" si="3375">$K$1-P175</f>
        <v>100</v>
      </c>
      <c r="Q176" s="29">
        <f t="shared" ref="Q176" si="3376">$K$1-Q175</f>
        <v>100</v>
      </c>
      <c r="R176" s="29">
        <f t="shared" ref="R176" si="3377">$K$1-R175</f>
        <v>100</v>
      </c>
      <c r="S176" s="29">
        <f t="shared" ref="S176" si="3378">$K$1-S175</f>
        <v>100</v>
      </c>
      <c r="T176" s="29">
        <f t="shared" ref="T176" si="3379">$K$1-T175</f>
        <v>100</v>
      </c>
      <c r="U176" s="29">
        <f t="shared" ref="U176" si="3380">$K$1-U175</f>
        <v>100</v>
      </c>
      <c r="V176" s="29">
        <f t="shared" ref="V176" si="3381">$K$1-V175</f>
        <v>100</v>
      </c>
      <c r="W176" s="29">
        <f t="shared" ref="W176" si="3382">$K$1-W175</f>
        <v>100</v>
      </c>
      <c r="X176" s="29">
        <f t="shared" ref="X176" si="3383">$K$1-X175</f>
        <v>100</v>
      </c>
      <c r="Y176" s="29">
        <f t="shared" ref="Y176" si="3384">$K$1-Y175</f>
        <v>100</v>
      </c>
      <c r="Z176" s="29">
        <f t="shared" ref="Z176" si="3385">$K$1-Z175</f>
        <v>100</v>
      </c>
      <c r="AA176" s="29">
        <f t="shared" ref="AA176" si="3386">$K$1-AA175</f>
        <v>100</v>
      </c>
      <c r="AB176" s="29">
        <f t="shared" ref="AB176" si="3387">$K$1-AB175</f>
        <v>100</v>
      </c>
      <c r="AC176" s="29">
        <f t="shared" ref="AC176" si="3388">$K$1-AC175</f>
        <v>100</v>
      </c>
      <c r="AD176" s="29">
        <f t="shared" ref="AD176" si="3389">$K$1-AD175</f>
        <v>100</v>
      </c>
      <c r="AE176" s="29">
        <f t="shared" ref="AE176" si="3390">$K$1-AE175</f>
        <v>100</v>
      </c>
      <c r="AF176" s="29">
        <f t="shared" ref="AF176" si="3391">$K$1-AF175</f>
        <v>100</v>
      </c>
      <c r="AG176" s="29">
        <f t="shared" ref="AG176" si="3392">$K$1-AG175</f>
        <v>100</v>
      </c>
      <c r="AH176" s="29">
        <f t="shared" ref="AH176" si="3393">$K$1-AH175</f>
        <v>100</v>
      </c>
      <c r="AI176" s="29">
        <f t="shared" ref="AI176" si="3394">$K$1-AI175</f>
        <v>100</v>
      </c>
      <c r="AJ176" s="32">
        <f t="shared" ref="AJ176" si="3395">$K$1-AJ175</f>
        <v>100</v>
      </c>
      <c r="AN176" s="7"/>
      <c r="AO176" s="7"/>
      <c r="AP176" s="7"/>
      <c r="AQ176" s="7"/>
      <c r="AR176" s="7"/>
      <c r="AS176" s="7"/>
      <c r="AT176" s="7"/>
      <c r="AU176" s="7"/>
      <c r="AV176" s="7"/>
      <c r="AW176" s="7"/>
    </row>
    <row r="177" spans="1:68" s="15" customFormat="1" ht="9.6" customHeight="1" x14ac:dyDescent="0.2">
      <c r="A177" s="95"/>
      <c r="B177" s="91"/>
      <c r="C177" s="98"/>
      <c r="D177" s="93"/>
      <c r="E177" s="93"/>
      <c r="F177" s="93"/>
      <c r="G177" s="103"/>
      <c r="H177" s="93"/>
      <c r="I177" s="91"/>
      <c r="J177" s="3" t="s">
        <v>16</v>
      </c>
      <c r="K177" s="5">
        <f t="shared" ref="K177" si="3396">SUMIF(K176,"&lt;100",K176)</f>
        <v>0</v>
      </c>
      <c r="L177" s="5">
        <f t="shared" ref="L177" si="3397">SUMIF(L176,"&lt;100",L176)</f>
        <v>0</v>
      </c>
      <c r="M177" s="5">
        <f t="shared" ref="M177" si="3398">SUMIF(M176,"&lt;100",M176)</f>
        <v>0</v>
      </c>
      <c r="N177" s="5">
        <f t="shared" ref="N177" si="3399">SUMIF(N176,"&lt;100",N176)</f>
        <v>0</v>
      </c>
      <c r="O177" s="5">
        <f t="shared" ref="O177" si="3400">SUMIF(O176,"&lt;100",O176)</f>
        <v>0</v>
      </c>
      <c r="P177" s="5">
        <f t="shared" ref="P177" si="3401">SUMIF(P176,"&lt;100",P176)</f>
        <v>0</v>
      </c>
      <c r="Q177" s="5">
        <f t="shared" ref="Q177" si="3402">SUMIF(Q176,"&lt;100",Q176)</f>
        <v>0</v>
      </c>
      <c r="R177" s="5">
        <f t="shared" ref="R177" si="3403">SUMIF(R176,"&lt;100",R176)</f>
        <v>0</v>
      </c>
      <c r="S177" s="5">
        <f t="shared" ref="S177" si="3404">SUMIF(S176,"&lt;100",S176)</f>
        <v>0</v>
      </c>
      <c r="T177" s="5">
        <f t="shared" ref="T177" si="3405">SUMIF(T176,"&lt;100",T176)</f>
        <v>0</v>
      </c>
      <c r="U177" s="5">
        <f t="shared" ref="U177" si="3406">SUMIF(U176,"&lt;100",U176)</f>
        <v>0</v>
      </c>
      <c r="V177" s="5">
        <f t="shared" ref="V177" si="3407">SUMIF(V176,"&lt;100",V176)</f>
        <v>0</v>
      </c>
      <c r="W177" s="5">
        <f t="shared" ref="W177" si="3408">SUMIF(W176,"&lt;100",W176)</f>
        <v>0</v>
      </c>
      <c r="X177" s="5">
        <f t="shared" ref="X177" si="3409">SUMIF(X176,"&lt;100",X176)</f>
        <v>0</v>
      </c>
      <c r="Y177" s="5">
        <f t="shared" ref="Y177" si="3410">SUMIF(Y176,"&lt;100",Y176)</f>
        <v>0</v>
      </c>
      <c r="Z177" s="5">
        <f t="shared" ref="Z177" si="3411">SUMIF(Z176,"&lt;100",Z176)</f>
        <v>0</v>
      </c>
      <c r="AA177" s="5">
        <f t="shared" ref="AA177" si="3412">SUMIF(AA176,"&lt;100",AA176)</f>
        <v>0</v>
      </c>
      <c r="AB177" s="5">
        <f t="shared" ref="AB177" si="3413">SUMIF(AB176,"&lt;100",AB176)</f>
        <v>0</v>
      </c>
      <c r="AC177" s="5">
        <f t="shared" ref="AC177" si="3414">SUMIF(AC176,"&lt;100",AC176)</f>
        <v>0</v>
      </c>
      <c r="AD177" s="5">
        <f t="shared" ref="AD177" si="3415">SUMIF(AD176,"&lt;100",AD176)</f>
        <v>0</v>
      </c>
      <c r="AE177" s="5">
        <f t="shared" ref="AE177" si="3416">SUMIF(AE176,"&lt;100",AE176)</f>
        <v>0</v>
      </c>
      <c r="AF177" s="5">
        <f t="shared" ref="AF177" si="3417">SUMIF(AF176,"&lt;100",AF176)</f>
        <v>0</v>
      </c>
      <c r="AG177" s="5">
        <f t="shared" ref="AG177" si="3418">SUMIF(AG176,"&lt;100",AG176)</f>
        <v>0</v>
      </c>
      <c r="AH177" s="5">
        <f t="shared" ref="AH177" si="3419">SUMIF(AH176,"&lt;100",AH176)</f>
        <v>0</v>
      </c>
      <c r="AI177" s="5">
        <f t="shared" ref="AI177" si="3420">SUMIF(AI176,"&lt;100",AI176)</f>
        <v>0</v>
      </c>
      <c r="AJ177" s="33">
        <f t="shared" ref="AJ177" si="3421">SUMIF(AJ176,"&lt;100",AJ176)</f>
        <v>0</v>
      </c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BK177" s="14"/>
      <c r="BL177" s="14"/>
      <c r="BM177" s="14"/>
      <c r="BN177" s="14"/>
      <c r="BO177" s="14"/>
      <c r="BP177" s="14"/>
    </row>
    <row r="178" spans="1:68" s="28" customFormat="1" ht="9.6" customHeight="1" x14ac:dyDescent="0.2">
      <c r="A178" s="94"/>
      <c r="B178" s="90">
        <f t="shared" ref="B178" si="3422">SUM(C178:G180)</f>
        <v>0</v>
      </c>
      <c r="C178" s="97">
        <f t="shared" ref="C178" si="3423">LARGE(K180:AJ180,1)</f>
        <v>0</v>
      </c>
      <c r="D178" s="100">
        <f t="shared" ref="D178" si="3424">LARGE(K180:AJ180,2)</f>
        <v>0</v>
      </c>
      <c r="E178" s="100">
        <f t="shared" ref="E178" si="3425">LARGE(K180:AJ180,3)</f>
        <v>0</v>
      </c>
      <c r="F178" s="100">
        <f t="shared" ref="F178" si="3426">LARGE(K180:AJ180,4)</f>
        <v>0</v>
      </c>
      <c r="G178" s="102">
        <f t="shared" ref="G178" si="3427">LARGE(K180:AJ180,5)</f>
        <v>0</v>
      </c>
      <c r="H178" s="100">
        <f t="shared" ref="H178" si="3428">RANK(B178,$B$4:$B$300)</f>
        <v>5</v>
      </c>
      <c r="I178" s="90">
        <f t="shared" ref="I178" si="3429">COUNTIF(K180:AJ180,"&gt;0")</f>
        <v>0</v>
      </c>
      <c r="J178" s="7" t="s">
        <v>15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25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BK178" s="10"/>
      <c r="BL178" s="10"/>
      <c r="BM178" s="10"/>
      <c r="BN178" s="10"/>
      <c r="BO178" s="10"/>
      <c r="BP178" s="10"/>
    </row>
    <row r="179" spans="1:68" ht="0.6" customHeight="1" x14ac:dyDescent="0.2">
      <c r="A179" s="95"/>
      <c r="B179" s="91"/>
      <c r="C179" s="98"/>
      <c r="D179" s="93"/>
      <c r="E179" s="93"/>
      <c r="F179" s="93"/>
      <c r="G179" s="103"/>
      <c r="H179" s="93"/>
      <c r="I179" s="91"/>
      <c r="J179" s="29"/>
      <c r="K179" s="29">
        <f t="shared" ref="K179" si="3430">$K$1-K178</f>
        <v>100</v>
      </c>
      <c r="L179" s="29">
        <f t="shared" ref="L179" si="3431">$K$1-L178</f>
        <v>100</v>
      </c>
      <c r="M179" s="29">
        <f t="shared" ref="M179" si="3432">$K$1-M178</f>
        <v>100</v>
      </c>
      <c r="N179" s="29">
        <f t="shared" ref="N179" si="3433">$K$1-N178</f>
        <v>100</v>
      </c>
      <c r="O179" s="29">
        <f t="shared" ref="O179" si="3434">$K$1-O178</f>
        <v>100</v>
      </c>
      <c r="P179" s="29">
        <f t="shared" ref="P179" si="3435">$K$1-P178</f>
        <v>100</v>
      </c>
      <c r="Q179" s="29">
        <f t="shared" ref="Q179" si="3436">$K$1-Q178</f>
        <v>100</v>
      </c>
      <c r="R179" s="29">
        <f t="shared" ref="R179" si="3437">$K$1-R178</f>
        <v>100</v>
      </c>
      <c r="S179" s="29">
        <f t="shared" ref="S179" si="3438">$K$1-S178</f>
        <v>100</v>
      </c>
      <c r="T179" s="29">
        <f t="shared" ref="T179" si="3439">$K$1-T178</f>
        <v>100</v>
      </c>
      <c r="U179" s="29">
        <f t="shared" ref="U179" si="3440">$K$1-U178</f>
        <v>100</v>
      </c>
      <c r="V179" s="29">
        <f t="shared" ref="V179" si="3441">$K$1-V178</f>
        <v>100</v>
      </c>
      <c r="W179" s="29">
        <f t="shared" ref="W179" si="3442">$K$1-W178</f>
        <v>100</v>
      </c>
      <c r="X179" s="29">
        <f t="shared" ref="X179" si="3443">$K$1-X178</f>
        <v>100</v>
      </c>
      <c r="Y179" s="29">
        <f t="shared" ref="Y179" si="3444">$K$1-Y178</f>
        <v>100</v>
      </c>
      <c r="Z179" s="29">
        <f t="shared" ref="Z179" si="3445">$K$1-Z178</f>
        <v>100</v>
      </c>
      <c r="AA179" s="29">
        <f t="shared" ref="AA179" si="3446">$K$1-AA178</f>
        <v>100</v>
      </c>
      <c r="AB179" s="29">
        <f t="shared" ref="AB179" si="3447">$K$1-AB178</f>
        <v>100</v>
      </c>
      <c r="AC179" s="29">
        <f t="shared" ref="AC179" si="3448">$K$1-AC178</f>
        <v>100</v>
      </c>
      <c r="AD179" s="29">
        <f t="shared" ref="AD179" si="3449">$K$1-AD178</f>
        <v>100</v>
      </c>
      <c r="AE179" s="29">
        <f t="shared" ref="AE179" si="3450">$K$1-AE178</f>
        <v>100</v>
      </c>
      <c r="AF179" s="29">
        <f t="shared" ref="AF179" si="3451">$K$1-AF178</f>
        <v>100</v>
      </c>
      <c r="AG179" s="29">
        <f t="shared" ref="AG179" si="3452">$K$1-AG178</f>
        <v>100</v>
      </c>
      <c r="AH179" s="29">
        <f t="shared" ref="AH179" si="3453">$K$1-AH178</f>
        <v>100</v>
      </c>
      <c r="AI179" s="29">
        <f t="shared" ref="AI179" si="3454">$K$1-AI178</f>
        <v>100</v>
      </c>
      <c r="AJ179" s="32">
        <f t="shared" ref="AJ179" si="3455">$K$1-AJ178</f>
        <v>100</v>
      </c>
      <c r="AN179" s="7"/>
      <c r="AO179" s="7"/>
      <c r="AP179" s="7"/>
      <c r="AQ179" s="7"/>
      <c r="AR179" s="7"/>
      <c r="AS179" s="7"/>
      <c r="AT179" s="7"/>
      <c r="AU179" s="7"/>
      <c r="AV179" s="7"/>
      <c r="AW179" s="7"/>
    </row>
    <row r="180" spans="1:68" s="4" customFormat="1" ht="9.6" customHeight="1" x14ac:dyDescent="0.2">
      <c r="A180" s="96"/>
      <c r="B180" s="92"/>
      <c r="C180" s="99"/>
      <c r="D180" s="101"/>
      <c r="E180" s="101"/>
      <c r="F180" s="101"/>
      <c r="G180" s="104"/>
      <c r="H180" s="101"/>
      <c r="I180" s="92"/>
      <c r="J180" s="3" t="s">
        <v>16</v>
      </c>
      <c r="K180" s="5">
        <f t="shared" ref="K180" si="3456">SUMIF(K179,"&lt;100",K179)</f>
        <v>0</v>
      </c>
      <c r="L180" s="5">
        <f t="shared" ref="L180" si="3457">SUMIF(L179,"&lt;100",L179)</f>
        <v>0</v>
      </c>
      <c r="M180" s="5">
        <f t="shared" ref="M180" si="3458">SUMIF(M179,"&lt;100",M179)</f>
        <v>0</v>
      </c>
      <c r="N180" s="5">
        <f t="shared" ref="N180" si="3459">SUMIF(N179,"&lt;100",N179)</f>
        <v>0</v>
      </c>
      <c r="O180" s="5">
        <f t="shared" ref="O180" si="3460">SUMIF(O179,"&lt;100",O179)</f>
        <v>0</v>
      </c>
      <c r="P180" s="5">
        <f t="shared" ref="P180" si="3461">SUMIF(P179,"&lt;100",P179)</f>
        <v>0</v>
      </c>
      <c r="Q180" s="5">
        <f t="shared" ref="Q180" si="3462">SUMIF(Q179,"&lt;100",Q179)</f>
        <v>0</v>
      </c>
      <c r="R180" s="5">
        <f t="shared" ref="R180" si="3463">SUMIF(R179,"&lt;100",R179)</f>
        <v>0</v>
      </c>
      <c r="S180" s="5">
        <f t="shared" ref="S180" si="3464">SUMIF(S179,"&lt;100",S179)</f>
        <v>0</v>
      </c>
      <c r="T180" s="5">
        <f t="shared" ref="T180" si="3465">SUMIF(T179,"&lt;100",T179)</f>
        <v>0</v>
      </c>
      <c r="U180" s="5">
        <f t="shared" ref="U180" si="3466">SUMIF(U179,"&lt;100",U179)</f>
        <v>0</v>
      </c>
      <c r="V180" s="5">
        <f t="shared" ref="V180" si="3467">SUMIF(V179,"&lt;100",V179)</f>
        <v>0</v>
      </c>
      <c r="W180" s="5">
        <f t="shared" ref="W180" si="3468">SUMIF(W179,"&lt;100",W179)</f>
        <v>0</v>
      </c>
      <c r="X180" s="5">
        <f t="shared" ref="X180" si="3469">SUMIF(X179,"&lt;100",X179)</f>
        <v>0</v>
      </c>
      <c r="Y180" s="5">
        <f t="shared" ref="Y180" si="3470">SUMIF(Y179,"&lt;100",Y179)</f>
        <v>0</v>
      </c>
      <c r="Z180" s="5">
        <f t="shared" ref="Z180" si="3471">SUMIF(Z179,"&lt;100",Z179)</f>
        <v>0</v>
      </c>
      <c r="AA180" s="5">
        <f t="shared" ref="AA180" si="3472">SUMIF(AA179,"&lt;100",AA179)</f>
        <v>0</v>
      </c>
      <c r="AB180" s="5">
        <f t="shared" ref="AB180" si="3473">SUMIF(AB179,"&lt;100",AB179)</f>
        <v>0</v>
      </c>
      <c r="AC180" s="5">
        <f t="shared" ref="AC180" si="3474">SUMIF(AC179,"&lt;100",AC179)</f>
        <v>0</v>
      </c>
      <c r="AD180" s="5">
        <f t="shared" ref="AD180" si="3475">SUMIF(AD179,"&lt;100",AD179)</f>
        <v>0</v>
      </c>
      <c r="AE180" s="5">
        <f t="shared" ref="AE180" si="3476">SUMIF(AE179,"&lt;100",AE179)</f>
        <v>0</v>
      </c>
      <c r="AF180" s="5">
        <f t="shared" ref="AF180" si="3477">SUMIF(AF179,"&lt;100",AF179)</f>
        <v>0</v>
      </c>
      <c r="AG180" s="5">
        <f t="shared" ref="AG180" si="3478">SUMIF(AG179,"&lt;100",AG179)</f>
        <v>0</v>
      </c>
      <c r="AH180" s="5">
        <f t="shared" ref="AH180" si="3479">SUMIF(AH179,"&lt;100",AH179)</f>
        <v>0</v>
      </c>
      <c r="AI180" s="5">
        <f t="shared" ref="AI180" si="3480">SUMIF(AI179,"&lt;100",AI179)</f>
        <v>0</v>
      </c>
      <c r="AJ180" s="33">
        <f t="shared" ref="AJ180" si="3481">SUMIF(AJ179,"&lt;100",AJ179)</f>
        <v>0</v>
      </c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BK180" s="3"/>
      <c r="BL180" s="3"/>
      <c r="BM180" s="3"/>
      <c r="BN180" s="3"/>
      <c r="BO180" s="3"/>
      <c r="BP180" s="3"/>
    </row>
    <row r="181" spans="1:68" ht="9.6" customHeight="1" x14ac:dyDescent="0.2">
      <c r="A181" s="95"/>
      <c r="B181" s="91">
        <f t="shared" ref="B181" si="3482">SUM(C181:G183)</f>
        <v>0</v>
      </c>
      <c r="C181" s="98">
        <f t="shared" ref="C181" si="3483">LARGE(K183:AJ183,1)</f>
        <v>0</v>
      </c>
      <c r="D181" s="93">
        <f t="shared" ref="D181" si="3484">LARGE(K183:AJ183,2)</f>
        <v>0</v>
      </c>
      <c r="E181" s="93">
        <f t="shared" ref="E181" si="3485">LARGE(K183:AJ183,3)</f>
        <v>0</v>
      </c>
      <c r="F181" s="93">
        <f t="shared" ref="F181" si="3486">LARGE(K183:AJ183,4)</f>
        <v>0</v>
      </c>
      <c r="G181" s="103">
        <f t="shared" ref="G181" si="3487">LARGE(K183:AJ183,5)</f>
        <v>0</v>
      </c>
      <c r="H181" s="93">
        <f t="shared" ref="H181" si="3488">RANK(B181,$B$4:$B$300)</f>
        <v>5</v>
      </c>
      <c r="I181" s="91">
        <f t="shared" ref="I181" si="3489">COUNTIF(K183:AJ183,"&gt;0")</f>
        <v>0</v>
      </c>
      <c r="J181" s="7" t="s">
        <v>15</v>
      </c>
      <c r="AN181" s="7"/>
      <c r="AO181" s="7"/>
      <c r="AP181" s="7"/>
      <c r="AQ181" s="7"/>
      <c r="AR181" s="7"/>
      <c r="AS181" s="7"/>
      <c r="AT181" s="7"/>
      <c r="AU181" s="7"/>
      <c r="AV181" s="7"/>
      <c r="AW181" s="7"/>
    </row>
    <row r="182" spans="1:68" ht="0.6" customHeight="1" x14ac:dyDescent="0.2">
      <c r="A182" s="95"/>
      <c r="B182" s="91"/>
      <c r="C182" s="98"/>
      <c r="D182" s="93"/>
      <c r="E182" s="93"/>
      <c r="F182" s="93"/>
      <c r="G182" s="103"/>
      <c r="H182" s="93"/>
      <c r="I182" s="91"/>
      <c r="J182" s="29"/>
      <c r="K182" s="29">
        <f t="shared" ref="K182" si="3490">$K$1-K181</f>
        <v>100</v>
      </c>
      <c r="L182" s="29">
        <f t="shared" ref="L182" si="3491">$K$1-L181</f>
        <v>100</v>
      </c>
      <c r="M182" s="29">
        <f t="shared" ref="M182" si="3492">$K$1-M181</f>
        <v>100</v>
      </c>
      <c r="N182" s="29">
        <f t="shared" ref="N182" si="3493">$K$1-N181</f>
        <v>100</v>
      </c>
      <c r="O182" s="29">
        <f t="shared" ref="O182" si="3494">$K$1-O181</f>
        <v>100</v>
      </c>
      <c r="P182" s="29">
        <f t="shared" ref="P182" si="3495">$K$1-P181</f>
        <v>100</v>
      </c>
      <c r="Q182" s="29">
        <f t="shared" ref="Q182" si="3496">$K$1-Q181</f>
        <v>100</v>
      </c>
      <c r="R182" s="29">
        <f t="shared" ref="R182" si="3497">$K$1-R181</f>
        <v>100</v>
      </c>
      <c r="S182" s="29">
        <f t="shared" ref="S182" si="3498">$K$1-S181</f>
        <v>100</v>
      </c>
      <c r="T182" s="29">
        <f t="shared" ref="T182" si="3499">$K$1-T181</f>
        <v>100</v>
      </c>
      <c r="U182" s="29">
        <f t="shared" ref="U182" si="3500">$K$1-U181</f>
        <v>100</v>
      </c>
      <c r="V182" s="29">
        <f t="shared" ref="V182" si="3501">$K$1-V181</f>
        <v>100</v>
      </c>
      <c r="W182" s="29">
        <f t="shared" ref="W182" si="3502">$K$1-W181</f>
        <v>100</v>
      </c>
      <c r="X182" s="29">
        <f t="shared" ref="X182" si="3503">$K$1-X181</f>
        <v>100</v>
      </c>
      <c r="Y182" s="29">
        <f t="shared" ref="Y182" si="3504">$K$1-Y181</f>
        <v>100</v>
      </c>
      <c r="Z182" s="29">
        <f t="shared" ref="Z182" si="3505">$K$1-Z181</f>
        <v>100</v>
      </c>
      <c r="AA182" s="29">
        <f t="shared" ref="AA182" si="3506">$K$1-AA181</f>
        <v>100</v>
      </c>
      <c r="AB182" s="29">
        <f t="shared" ref="AB182" si="3507">$K$1-AB181</f>
        <v>100</v>
      </c>
      <c r="AC182" s="29">
        <f t="shared" ref="AC182" si="3508">$K$1-AC181</f>
        <v>100</v>
      </c>
      <c r="AD182" s="29">
        <f t="shared" ref="AD182" si="3509">$K$1-AD181</f>
        <v>100</v>
      </c>
      <c r="AE182" s="29">
        <f t="shared" ref="AE182" si="3510">$K$1-AE181</f>
        <v>100</v>
      </c>
      <c r="AF182" s="29">
        <f t="shared" ref="AF182" si="3511">$K$1-AF181</f>
        <v>100</v>
      </c>
      <c r="AG182" s="29">
        <f t="shared" ref="AG182" si="3512">$K$1-AG181</f>
        <v>100</v>
      </c>
      <c r="AH182" s="29">
        <f t="shared" ref="AH182" si="3513">$K$1-AH181</f>
        <v>100</v>
      </c>
      <c r="AI182" s="29">
        <f t="shared" ref="AI182" si="3514">$K$1-AI181</f>
        <v>100</v>
      </c>
      <c r="AJ182" s="32">
        <f t="shared" ref="AJ182" si="3515">$K$1-AJ181</f>
        <v>100</v>
      </c>
      <c r="AN182" s="7"/>
      <c r="AO182" s="7"/>
      <c r="AP182" s="7"/>
      <c r="AQ182" s="7"/>
      <c r="AR182" s="7"/>
      <c r="AS182" s="7"/>
      <c r="AT182" s="7"/>
      <c r="AU182" s="7"/>
      <c r="AV182" s="7"/>
      <c r="AW182" s="7"/>
    </row>
    <row r="183" spans="1:68" s="15" customFormat="1" ht="9.6" customHeight="1" x14ac:dyDescent="0.2">
      <c r="A183" s="95"/>
      <c r="B183" s="91"/>
      <c r="C183" s="98"/>
      <c r="D183" s="93"/>
      <c r="E183" s="93"/>
      <c r="F183" s="93"/>
      <c r="G183" s="103"/>
      <c r="H183" s="93"/>
      <c r="I183" s="91"/>
      <c r="J183" s="3" t="s">
        <v>16</v>
      </c>
      <c r="K183" s="5">
        <f t="shared" ref="K183" si="3516">SUMIF(K182,"&lt;100",K182)</f>
        <v>0</v>
      </c>
      <c r="L183" s="5">
        <f t="shared" ref="L183" si="3517">SUMIF(L182,"&lt;100",L182)</f>
        <v>0</v>
      </c>
      <c r="M183" s="5">
        <f t="shared" ref="M183" si="3518">SUMIF(M182,"&lt;100",M182)</f>
        <v>0</v>
      </c>
      <c r="N183" s="5">
        <f t="shared" ref="N183" si="3519">SUMIF(N182,"&lt;100",N182)</f>
        <v>0</v>
      </c>
      <c r="O183" s="5">
        <f t="shared" ref="O183" si="3520">SUMIF(O182,"&lt;100",O182)</f>
        <v>0</v>
      </c>
      <c r="P183" s="5">
        <f t="shared" ref="P183" si="3521">SUMIF(P182,"&lt;100",P182)</f>
        <v>0</v>
      </c>
      <c r="Q183" s="5">
        <f t="shared" ref="Q183" si="3522">SUMIF(Q182,"&lt;100",Q182)</f>
        <v>0</v>
      </c>
      <c r="R183" s="5">
        <f t="shared" ref="R183" si="3523">SUMIF(R182,"&lt;100",R182)</f>
        <v>0</v>
      </c>
      <c r="S183" s="5">
        <f t="shared" ref="S183" si="3524">SUMIF(S182,"&lt;100",S182)</f>
        <v>0</v>
      </c>
      <c r="T183" s="5">
        <f t="shared" ref="T183" si="3525">SUMIF(T182,"&lt;100",T182)</f>
        <v>0</v>
      </c>
      <c r="U183" s="5">
        <f t="shared" ref="U183" si="3526">SUMIF(U182,"&lt;100",U182)</f>
        <v>0</v>
      </c>
      <c r="V183" s="5">
        <f t="shared" ref="V183" si="3527">SUMIF(V182,"&lt;100",V182)</f>
        <v>0</v>
      </c>
      <c r="W183" s="5">
        <f t="shared" ref="W183" si="3528">SUMIF(W182,"&lt;100",W182)</f>
        <v>0</v>
      </c>
      <c r="X183" s="5">
        <f t="shared" ref="X183" si="3529">SUMIF(X182,"&lt;100",X182)</f>
        <v>0</v>
      </c>
      <c r="Y183" s="5">
        <f t="shared" ref="Y183" si="3530">SUMIF(Y182,"&lt;100",Y182)</f>
        <v>0</v>
      </c>
      <c r="Z183" s="5">
        <f t="shared" ref="Z183" si="3531">SUMIF(Z182,"&lt;100",Z182)</f>
        <v>0</v>
      </c>
      <c r="AA183" s="5">
        <f t="shared" ref="AA183" si="3532">SUMIF(AA182,"&lt;100",AA182)</f>
        <v>0</v>
      </c>
      <c r="AB183" s="5">
        <f t="shared" ref="AB183" si="3533">SUMIF(AB182,"&lt;100",AB182)</f>
        <v>0</v>
      </c>
      <c r="AC183" s="5">
        <f t="shared" ref="AC183" si="3534">SUMIF(AC182,"&lt;100",AC182)</f>
        <v>0</v>
      </c>
      <c r="AD183" s="5">
        <f t="shared" ref="AD183" si="3535">SUMIF(AD182,"&lt;100",AD182)</f>
        <v>0</v>
      </c>
      <c r="AE183" s="5">
        <f t="shared" ref="AE183" si="3536">SUMIF(AE182,"&lt;100",AE182)</f>
        <v>0</v>
      </c>
      <c r="AF183" s="5">
        <f t="shared" ref="AF183" si="3537">SUMIF(AF182,"&lt;100",AF182)</f>
        <v>0</v>
      </c>
      <c r="AG183" s="5">
        <f t="shared" ref="AG183" si="3538">SUMIF(AG182,"&lt;100",AG182)</f>
        <v>0</v>
      </c>
      <c r="AH183" s="5">
        <f t="shared" ref="AH183" si="3539">SUMIF(AH182,"&lt;100",AH182)</f>
        <v>0</v>
      </c>
      <c r="AI183" s="5">
        <f t="shared" ref="AI183" si="3540">SUMIF(AI182,"&lt;100",AI182)</f>
        <v>0</v>
      </c>
      <c r="AJ183" s="33">
        <f t="shared" ref="AJ183" si="3541">SUMIF(AJ182,"&lt;100",AJ182)</f>
        <v>0</v>
      </c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BK183" s="14"/>
      <c r="BL183" s="14"/>
      <c r="BM183" s="14"/>
      <c r="BN183" s="14"/>
      <c r="BO183" s="14"/>
      <c r="BP183" s="14"/>
    </row>
    <row r="184" spans="1:68" s="28" customFormat="1" ht="9.6" customHeight="1" x14ac:dyDescent="0.2">
      <c r="A184" s="94"/>
      <c r="B184" s="90">
        <f t="shared" ref="B184" si="3542">SUM(C184:G186)</f>
        <v>0</v>
      </c>
      <c r="C184" s="97">
        <f t="shared" ref="C184" si="3543">LARGE(K186:AJ186,1)</f>
        <v>0</v>
      </c>
      <c r="D184" s="100">
        <f t="shared" ref="D184" si="3544">LARGE(K186:AJ186,2)</f>
        <v>0</v>
      </c>
      <c r="E184" s="100">
        <f t="shared" ref="E184" si="3545">LARGE(K186:AJ186,3)</f>
        <v>0</v>
      </c>
      <c r="F184" s="100">
        <f t="shared" ref="F184" si="3546">LARGE(K186:AJ186,4)</f>
        <v>0</v>
      </c>
      <c r="G184" s="102">
        <f t="shared" ref="G184" si="3547">LARGE(K186:AJ186,5)</f>
        <v>0</v>
      </c>
      <c r="H184" s="100">
        <f t="shared" ref="H184" si="3548">RANK(B184,$B$4:$B$300)</f>
        <v>5</v>
      </c>
      <c r="I184" s="90">
        <f t="shared" ref="I184" si="3549">COUNTIF(K186:AJ186,"&gt;0")</f>
        <v>0</v>
      </c>
      <c r="J184" s="7" t="s">
        <v>15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25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BK184" s="10"/>
      <c r="BL184" s="10"/>
      <c r="BM184" s="10"/>
      <c r="BN184" s="10"/>
      <c r="BO184" s="10"/>
      <c r="BP184" s="10"/>
    </row>
    <row r="185" spans="1:68" ht="0.6" customHeight="1" x14ac:dyDescent="0.2">
      <c r="A185" s="95"/>
      <c r="B185" s="91"/>
      <c r="C185" s="98"/>
      <c r="D185" s="93"/>
      <c r="E185" s="93"/>
      <c r="F185" s="93"/>
      <c r="G185" s="103"/>
      <c r="H185" s="93"/>
      <c r="I185" s="91"/>
      <c r="J185" s="29"/>
      <c r="K185" s="29">
        <f t="shared" ref="K185" si="3550">$K$1-K184</f>
        <v>100</v>
      </c>
      <c r="L185" s="29">
        <f t="shared" ref="L185" si="3551">$K$1-L184</f>
        <v>100</v>
      </c>
      <c r="M185" s="29">
        <f t="shared" ref="M185" si="3552">$K$1-M184</f>
        <v>100</v>
      </c>
      <c r="N185" s="29">
        <f t="shared" ref="N185" si="3553">$K$1-N184</f>
        <v>100</v>
      </c>
      <c r="O185" s="29">
        <f t="shared" ref="O185" si="3554">$K$1-O184</f>
        <v>100</v>
      </c>
      <c r="P185" s="29">
        <f t="shared" ref="P185" si="3555">$K$1-P184</f>
        <v>100</v>
      </c>
      <c r="Q185" s="29">
        <f t="shared" ref="Q185" si="3556">$K$1-Q184</f>
        <v>100</v>
      </c>
      <c r="R185" s="29">
        <f t="shared" ref="R185" si="3557">$K$1-R184</f>
        <v>100</v>
      </c>
      <c r="S185" s="29">
        <f t="shared" ref="S185" si="3558">$K$1-S184</f>
        <v>100</v>
      </c>
      <c r="T185" s="29">
        <f t="shared" ref="T185" si="3559">$K$1-T184</f>
        <v>100</v>
      </c>
      <c r="U185" s="29">
        <f t="shared" ref="U185" si="3560">$K$1-U184</f>
        <v>100</v>
      </c>
      <c r="V185" s="29">
        <f t="shared" ref="V185" si="3561">$K$1-V184</f>
        <v>100</v>
      </c>
      <c r="W185" s="29">
        <f t="shared" ref="W185" si="3562">$K$1-W184</f>
        <v>100</v>
      </c>
      <c r="X185" s="29">
        <f t="shared" ref="X185" si="3563">$K$1-X184</f>
        <v>100</v>
      </c>
      <c r="Y185" s="29">
        <f t="shared" ref="Y185" si="3564">$K$1-Y184</f>
        <v>100</v>
      </c>
      <c r="Z185" s="29">
        <f t="shared" ref="Z185" si="3565">$K$1-Z184</f>
        <v>100</v>
      </c>
      <c r="AA185" s="29">
        <f t="shared" ref="AA185" si="3566">$K$1-AA184</f>
        <v>100</v>
      </c>
      <c r="AB185" s="29">
        <f t="shared" ref="AB185" si="3567">$K$1-AB184</f>
        <v>100</v>
      </c>
      <c r="AC185" s="29">
        <f t="shared" ref="AC185" si="3568">$K$1-AC184</f>
        <v>100</v>
      </c>
      <c r="AD185" s="29">
        <f t="shared" ref="AD185" si="3569">$K$1-AD184</f>
        <v>100</v>
      </c>
      <c r="AE185" s="29">
        <f t="shared" ref="AE185" si="3570">$K$1-AE184</f>
        <v>100</v>
      </c>
      <c r="AF185" s="29">
        <f t="shared" ref="AF185" si="3571">$K$1-AF184</f>
        <v>100</v>
      </c>
      <c r="AG185" s="29">
        <f t="shared" ref="AG185" si="3572">$K$1-AG184</f>
        <v>100</v>
      </c>
      <c r="AH185" s="29">
        <f t="shared" ref="AH185" si="3573">$K$1-AH184</f>
        <v>100</v>
      </c>
      <c r="AI185" s="29">
        <f t="shared" ref="AI185" si="3574">$K$1-AI184</f>
        <v>100</v>
      </c>
      <c r="AJ185" s="32">
        <f t="shared" ref="AJ185" si="3575">$K$1-AJ184</f>
        <v>100</v>
      </c>
      <c r="AN185" s="7"/>
      <c r="AO185" s="7"/>
      <c r="AP185" s="7"/>
      <c r="AQ185" s="7"/>
      <c r="AR185" s="7"/>
      <c r="AS185" s="7"/>
      <c r="AT185" s="7"/>
      <c r="AU185" s="7"/>
      <c r="AV185" s="7"/>
      <c r="AW185" s="7"/>
    </row>
    <row r="186" spans="1:68" s="4" customFormat="1" ht="9.6" customHeight="1" x14ac:dyDescent="0.2">
      <c r="A186" s="96"/>
      <c r="B186" s="92"/>
      <c r="C186" s="99"/>
      <c r="D186" s="101"/>
      <c r="E186" s="101"/>
      <c r="F186" s="101"/>
      <c r="G186" s="104"/>
      <c r="H186" s="101"/>
      <c r="I186" s="92"/>
      <c r="J186" s="3" t="s">
        <v>16</v>
      </c>
      <c r="K186" s="5">
        <f t="shared" ref="K186" si="3576">SUMIF(K185,"&lt;100",K185)</f>
        <v>0</v>
      </c>
      <c r="L186" s="5">
        <f t="shared" ref="L186" si="3577">SUMIF(L185,"&lt;100",L185)</f>
        <v>0</v>
      </c>
      <c r="M186" s="5">
        <f t="shared" ref="M186" si="3578">SUMIF(M185,"&lt;100",M185)</f>
        <v>0</v>
      </c>
      <c r="N186" s="5">
        <f t="shared" ref="N186" si="3579">SUMIF(N185,"&lt;100",N185)</f>
        <v>0</v>
      </c>
      <c r="O186" s="5">
        <f t="shared" ref="O186" si="3580">SUMIF(O185,"&lt;100",O185)</f>
        <v>0</v>
      </c>
      <c r="P186" s="5">
        <f t="shared" ref="P186" si="3581">SUMIF(P185,"&lt;100",P185)</f>
        <v>0</v>
      </c>
      <c r="Q186" s="5">
        <f t="shared" ref="Q186" si="3582">SUMIF(Q185,"&lt;100",Q185)</f>
        <v>0</v>
      </c>
      <c r="R186" s="5">
        <f t="shared" ref="R186" si="3583">SUMIF(R185,"&lt;100",R185)</f>
        <v>0</v>
      </c>
      <c r="S186" s="5">
        <f t="shared" ref="S186" si="3584">SUMIF(S185,"&lt;100",S185)</f>
        <v>0</v>
      </c>
      <c r="T186" s="5">
        <f t="shared" ref="T186" si="3585">SUMIF(T185,"&lt;100",T185)</f>
        <v>0</v>
      </c>
      <c r="U186" s="5">
        <f t="shared" ref="U186" si="3586">SUMIF(U185,"&lt;100",U185)</f>
        <v>0</v>
      </c>
      <c r="V186" s="5">
        <f t="shared" ref="V186" si="3587">SUMIF(V185,"&lt;100",V185)</f>
        <v>0</v>
      </c>
      <c r="W186" s="5">
        <f t="shared" ref="W186" si="3588">SUMIF(W185,"&lt;100",W185)</f>
        <v>0</v>
      </c>
      <c r="X186" s="5">
        <f t="shared" ref="X186" si="3589">SUMIF(X185,"&lt;100",X185)</f>
        <v>0</v>
      </c>
      <c r="Y186" s="5">
        <f t="shared" ref="Y186" si="3590">SUMIF(Y185,"&lt;100",Y185)</f>
        <v>0</v>
      </c>
      <c r="Z186" s="5">
        <f t="shared" ref="Z186" si="3591">SUMIF(Z185,"&lt;100",Z185)</f>
        <v>0</v>
      </c>
      <c r="AA186" s="5">
        <f t="shared" ref="AA186" si="3592">SUMIF(AA185,"&lt;100",AA185)</f>
        <v>0</v>
      </c>
      <c r="AB186" s="5">
        <f t="shared" ref="AB186" si="3593">SUMIF(AB185,"&lt;100",AB185)</f>
        <v>0</v>
      </c>
      <c r="AC186" s="5">
        <f t="shared" ref="AC186" si="3594">SUMIF(AC185,"&lt;100",AC185)</f>
        <v>0</v>
      </c>
      <c r="AD186" s="5">
        <f t="shared" ref="AD186" si="3595">SUMIF(AD185,"&lt;100",AD185)</f>
        <v>0</v>
      </c>
      <c r="AE186" s="5">
        <f t="shared" ref="AE186" si="3596">SUMIF(AE185,"&lt;100",AE185)</f>
        <v>0</v>
      </c>
      <c r="AF186" s="5">
        <f t="shared" ref="AF186" si="3597">SUMIF(AF185,"&lt;100",AF185)</f>
        <v>0</v>
      </c>
      <c r="AG186" s="5">
        <f t="shared" ref="AG186" si="3598">SUMIF(AG185,"&lt;100",AG185)</f>
        <v>0</v>
      </c>
      <c r="AH186" s="5">
        <f t="shared" ref="AH186" si="3599">SUMIF(AH185,"&lt;100",AH185)</f>
        <v>0</v>
      </c>
      <c r="AI186" s="5">
        <f t="shared" ref="AI186" si="3600">SUMIF(AI185,"&lt;100",AI185)</f>
        <v>0</v>
      </c>
      <c r="AJ186" s="33">
        <f t="shared" ref="AJ186" si="3601">SUMIF(AJ185,"&lt;100",AJ185)</f>
        <v>0</v>
      </c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BK186" s="3"/>
      <c r="BL186" s="3"/>
      <c r="BM186" s="3"/>
      <c r="BN186" s="3"/>
      <c r="BO186" s="3"/>
      <c r="BP186" s="3"/>
    </row>
    <row r="187" spans="1:68" ht="9.6" customHeight="1" x14ac:dyDescent="0.2">
      <c r="A187" s="95"/>
      <c r="B187" s="91">
        <f t="shared" ref="B187" si="3602">SUM(C187:G189)</f>
        <v>0</v>
      </c>
      <c r="C187" s="98">
        <f t="shared" ref="C187" si="3603">LARGE(K189:AJ189,1)</f>
        <v>0</v>
      </c>
      <c r="D187" s="93">
        <f t="shared" ref="D187" si="3604">LARGE(K189:AJ189,2)</f>
        <v>0</v>
      </c>
      <c r="E187" s="93">
        <f t="shared" ref="E187" si="3605">LARGE(K189:AJ189,3)</f>
        <v>0</v>
      </c>
      <c r="F187" s="93">
        <f t="shared" ref="F187" si="3606">LARGE(K189:AJ189,4)</f>
        <v>0</v>
      </c>
      <c r="G187" s="103">
        <f t="shared" ref="G187" si="3607">LARGE(K189:AJ189,5)</f>
        <v>0</v>
      </c>
      <c r="H187" s="93">
        <f t="shared" ref="H187" si="3608">RANK(B187,$B$4:$B$300)</f>
        <v>5</v>
      </c>
      <c r="I187" s="91">
        <f t="shared" ref="I187" si="3609">COUNTIF(K189:AJ189,"&gt;0")</f>
        <v>0</v>
      </c>
      <c r="J187" s="7" t="s">
        <v>15</v>
      </c>
      <c r="AN187" s="7"/>
      <c r="AO187" s="7"/>
      <c r="AP187" s="7"/>
      <c r="AQ187" s="7"/>
      <c r="AR187" s="7"/>
      <c r="AS187" s="7"/>
      <c r="AT187" s="7"/>
      <c r="AU187" s="7"/>
      <c r="AV187" s="7"/>
      <c r="AW187" s="7"/>
    </row>
    <row r="188" spans="1:68" ht="0.6" customHeight="1" x14ac:dyDescent="0.2">
      <c r="A188" s="95"/>
      <c r="B188" s="91"/>
      <c r="C188" s="98"/>
      <c r="D188" s="93"/>
      <c r="E188" s="93"/>
      <c r="F188" s="93"/>
      <c r="G188" s="103"/>
      <c r="H188" s="93"/>
      <c r="I188" s="91"/>
      <c r="J188" s="29"/>
      <c r="K188" s="29">
        <f t="shared" ref="K188" si="3610">$K$1-K187</f>
        <v>100</v>
      </c>
      <c r="L188" s="29">
        <f t="shared" ref="L188" si="3611">$K$1-L187</f>
        <v>100</v>
      </c>
      <c r="M188" s="29">
        <f t="shared" ref="M188" si="3612">$K$1-M187</f>
        <v>100</v>
      </c>
      <c r="N188" s="29">
        <f t="shared" ref="N188" si="3613">$K$1-N187</f>
        <v>100</v>
      </c>
      <c r="O188" s="29">
        <f t="shared" ref="O188" si="3614">$K$1-O187</f>
        <v>100</v>
      </c>
      <c r="P188" s="29">
        <f t="shared" ref="P188" si="3615">$K$1-P187</f>
        <v>100</v>
      </c>
      <c r="Q188" s="29">
        <f t="shared" ref="Q188" si="3616">$K$1-Q187</f>
        <v>100</v>
      </c>
      <c r="R188" s="29">
        <f t="shared" ref="R188" si="3617">$K$1-R187</f>
        <v>100</v>
      </c>
      <c r="S188" s="29">
        <f t="shared" ref="S188" si="3618">$K$1-S187</f>
        <v>100</v>
      </c>
      <c r="T188" s="29">
        <f t="shared" ref="T188" si="3619">$K$1-T187</f>
        <v>100</v>
      </c>
      <c r="U188" s="29">
        <f t="shared" ref="U188" si="3620">$K$1-U187</f>
        <v>100</v>
      </c>
      <c r="V188" s="29">
        <f t="shared" ref="V188" si="3621">$K$1-V187</f>
        <v>100</v>
      </c>
      <c r="W188" s="29">
        <f t="shared" ref="W188" si="3622">$K$1-W187</f>
        <v>100</v>
      </c>
      <c r="X188" s="29">
        <f t="shared" ref="X188" si="3623">$K$1-X187</f>
        <v>100</v>
      </c>
      <c r="Y188" s="29">
        <f t="shared" ref="Y188" si="3624">$K$1-Y187</f>
        <v>100</v>
      </c>
      <c r="Z188" s="29">
        <f t="shared" ref="Z188" si="3625">$K$1-Z187</f>
        <v>100</v>
      </c>
      <c r="AA188" s="29">
        <f t="shared" ref="AA188" si="3626">$K$1-AA187</f>
        <v>100</v>
      </c>
      <c r="AB188" s="29">
        <f t="shared" ref="AB188" si="3627">$K$1-AB187</f>
        <v>100</v>
      </c>
      <c r="AC188" s="29">
        <f t="shared" ref="AC188" si="3628">$K$1-AC187</f>
        <v>100</v>
      </c>
      <c r="AD188" s="29">
        <f t="shared" ref="AD188" si="3629">$K$1-AD187</f>
        <v>100</v>
      </c>
      <c r="AE188" s="29">
        <f t="shared" ref="AE188" si="3630">$K$1-AE187</f>
        <v>100</v>
      </c>
      <c r="AF188" s="29">
        <f t="shared" ref="AF188" si="3631">$K$1-AF187</f>
        <v>100</v>
      </c>
      <c r="AG188" s="29">
        <f t="shared" ref="AG188" si="3632">$K$1-AG187</f>
        <v>100</v>
      </c>
      <c r="AH188" s="29">
        <f t="shared" ref="AH188" si="3633">$K$1-AH187</f>
        <v>100</v>
      </c>
      <c r="AI188" s="29">
        <f t="shared" ref="AI188" si="3634">$K$1-AI187</f>
        <v>100</v>
      </c>
      <c r="AJ188" s="32">
        <f t="shared" ref="AJ188" si="3635">$K$1-AJ187</f>
        <v>100</v>
      </c>
      <c r="AN188" s="7"/>
      <c r="AO188" s="7"/>
      <c r="AP188" s="7"/>
      <c r="AQ188" s="7"/>
      <c r="AR188" s="7"/>
      <c r="AS188" s="7"/>
      <c r="AT188" s="7"/>
      <c r="AU188" s="7"/>
      <c r="AV188" s="7"/>
      <c r="AW188" s="7"/>
    </row>
    <row r="189" spans="1:68" s="15" customFormat="1" ht="9.6" customHeight="1" x14ac:dyDescent="0.2">
      <c r="A189" s="95"/>
      <c r="B189" s="91"/>
      <c r="C189" s="98"/>
      <c r="D189" s="93"/>
      <c r="E189" s="93"/>
      <c r="F189" s="93"/>
      <c r="G189" s="103"/>
      <c r="H189" s="93"/>
      <c r="I189" s="91"/>
      <c r="J189" s="3" t="s">
        <v>16</v>
      </c>
      <c r="K189" s="5">
        <f t="shared" ref="K189" si="3636">SUMIF(K188,"&lt;100",K188)</f>
        <v>0</v>
      </c>
      <c r="L189" s="5">
        <f t="shared" ref="L189" si="3637">SUMIF(L188,"&lt;100",L188)</f>
        <v>0</v>
      </c>
      <c r="M189" s="5">
        <f t="shared" ref="M189" si="3638">SUMIF(M188,"&lt;100",M188)</f>
        <v>0</v>
      </c>
      <c r="N189" s="5">
        <f t="shared" ref="N189" si="3639">SUMIF(N188,"&lt;100",N188)</f>
        <v>0</v>
      </c>
      <c r="O189" s="5">
        <f t="shared" ref="O189" si="3640">SUMIF(O188,"&lt;100",O188)</f>
        <v>0</v>
      </c>
      <c r="P189" s="5">
        <f t="shared" ref="P189" si="3641">SUMIF(P188,"&lt;100",P188)</f>
        <v>0</v>
      </c>
      <c r="Q189" s="5">
        <f t="shared" ref="Q189" si="3642">SUMIF(Q188,"&lt;100",Q188)</f>
        <v>0</v>
      </c>
      <c r="R189" s="5">
        <f t="shared" ref="R189" si="3643">SUMIF(R188,"&lt;100",R188)</f>
        <v>0</v>
      </c>
      <c r="S189" s="5">
        <f t="shared" ref="S189" si="3644">SUMIF(S188,"&lt;100",S188)</f>
        <v>0</v>
      </c>
      <c r="T189" s="5">
        <f t="shared" ref="T189" si="3645">SUMIF(T188,"&lt;100",T188)</f>
        <v>0</v>
      </c>
      <c r="U189" s="5">
        <f t="shared" ref="U189" si="3646">SUMIF(U188,"&lt;100",U188)</f>
        <v>0</v>
      </c>
      <c r="V189" s="5">
        <f t="shared" ref="V189" si="3647">SUMIF(V188,"&lt;100",V188)</f>
        <v>0</v>
      </c>
      <c r="W189" s="5">
        <f t="shared" ref="W189" si="3648">SUMIF(W188,"&lt;100",W188)</f>
        <v>0</v>
      </c>
      <c r="X189" s="5">
        <f t="shared" ref="X189" si="3649">SUMIF(X188,"&lt;100",X188)</f>
        <v>0</v>
      </c>
      <c r="Y189" s="5">
        <f t="shared" ref="Y189" si="3650">SUMIF(Y188,"&lt;100",Y188)</f>
        <v>0</v>
      </c>
      <c r="Z189" s="5">
        <f t="shared" ref="Z189" si="3651">SUMIF(Z188,"&lt;100",Z188)</f>
        <v>0</v>
      </c>
      <c r="AA189" s="5">
        <f t="shared" ref="AA189" si="3652">SUMIF(AA188,"&lt;100",AA188)</f>
        <v>0</v>
      </c>
      <c r="AB189" s="5">
        <f t="shared" ref="AB189" si="3653">SUMIF(AB188,"&lt;100",AB188)</f>
        <v>0</v>
      </c>
      <c r="AC189" s="5">
        <f t="shared" ref="AC189" si="3654">SUMIF(AC188,"&lt;100",AC188)</f>
        <v>0</v>
      </c>
      <c r="AD189" s="5">
        <f t="shared" ref="AD189" si="3655">SUMIF(AD188,"&lt;100",AD188)</f>
        <v>0</v>
      </c>
      <c r="AE189" s="5">
        <f t="shared" ref="AE189" si="3656">SUMIF(AE188,"&lt;100",AE188)</f>
        <v>0</v>
      </c>
      <c r="AF189" s="5">
        <f t="shared" ref="AF189" si="3657">SUMIF(AF188,"&lt;100",AF188)</f>
        <v>0</v>
      </c>
      <c r="AG189" s="5">
        <f t="shared" ref="AG189" si="3658">SUMIF(AG188,"&lt;100",AG188)</f>
        <v>0</v>
      </c>
      <c r="AH189" s="5">
        <f t="shared" ref="AH189" si="3659">SUMIF(AH188,"&lt;100",AH188)</f>
        <v>0</v>
      </c>
      <c r="AI189" s="5">
        <f t="shared" ref="AI189" si="3660">SUMIF(AI188,"&lt;100",AI188)</f>
        <v>0</v>
      </c>
      <c r="AJ189" s="33">
        <f t="shared" ref="AJ189" si="3661">SUMIF(AJ188,"&lt;100",AJ188)</f>
        <v>0</v>
      </c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BK189" s="14"/>
      <c r="BL189" s="14"/>
      <c r="BM189" s="14"/>
      <c r="BN189" s="14"/>
      <c r="BO189" s="14"/>
      <c r="BP189" s="14"/>
    </row>
    <row r="190" spans="1:68" s="28" customFormat="1" ht="9.6" customHeight="1" x14ac:dyDescent="0.2">
      <c r="A190" s="94"/>
      <c r="B190" s="90">
        <f t="shared" ref="B190" si="3662">SUM(C190:G192)</f>
        <v>0</v>
      </c>
      <c r="C190" s="97">
        <f t="shared" ref="C190" si="3663">LARGE(K192:AJ192,1)</f>
        <v>0</v>
      </c>
      <c r="D190" s="100">
        <f t="shared" ref="D190" si="3664">LARGE(K192:AJ192,2)</f>
        <v>0</v>
      </c>
      <c r="E190" s="100">
        <f t="shared" ref="E190" si="3665">LARGE(K192:AJ192,3)</f>
        <v>0</v>
      </c>
      <c r="F190" s="100">
        <f t="shared" ref="F190" si="3666">LARGE(K192:AJ192,4)</f>
        <v>0</v>
      </c>
      <c r="G190" s="102">
        <f t="shared" ref="G190" si="3667">LARGE(K192:AJ192,5)</f>
        <v>0</v>
      </c>
      <c r="H190" s="100">
        <f t="shared" ref="H190" si="3668">RANK(B190,$B$4:$B$300)</f>
        <v>5</v>
      </c>
      <c r="I190" s="90">
        <f t="shared" ref="I190" si="3669">COUNTIF(K192:AJ192,"&gt;0")</f>
        <v>0</v>
      </c>
      <c r="J190" s="7" t="s">
        <v>15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25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BK190" s="10"/>
      <c r="BL190" s="10"/>
      <c r="BM190" s="10"/>
      <c r="BN190" s="10"/>
      <c r="BO190" s="10"/>
      <c r="BP190" s="10"/>
    </row>
    <row r="191" spans="1:68" ht="0.6" customHeight="1" x14ac:dyDescent="0.2">
      <c r="A191" s="95"/>
      <c r="B191" s="91"/>
      <c r="C191" s="98"/>
      <c r="D191" s="93"/>
      <c r="E191" s="93"/>
      <c r="F191" s="93"/>
      <c r="G191" s="103"/>
      <c r="H191" s="93"/>
      <c r="I191" s="91"/>
      <c r="J191" s="29"/>
      <c r="K191" s="29">
        <f t="shared" ref="K191" si="3670">$K$1-K190</f>
        <v>100</v>
      </c>
      <c r="L191" s="29">
        <f t="shared" ref="L191" si="3671">$K$1-L190</f>
        <v>100</v>
      </c>
      <c r="M191" s="29">
        <f t="shared" ref="M191" si="3672">$K$1-M190</f>
        <v>100</v>
      </c>
      <c r="N191" s="29">
        <f t="shared" ref="N191" si="3673">$K$1-N190</f>
        <v>100</v>
      </c>
      <c r="O191" s="29">
        <f t="shared" ref="O191" si="3674">$K$1-O190</f>
        <v>100</v>
      </c>
      <c r="P191" s="29">
        <f t="shared" ref="P191" si="3675">$K$1-P190</f>
        <v>100</v>
      </c>
      <c r="Q191" s="29">
        <f t="shared" ref="Q191" si="3676">$K$1-Q190</f>
        <v>100</v>
      </c>
      <c r="R191" s="29">
        <f t="shared" ref="R191" si="3677">$K$1-R190</f>
        <v>100</v>
      </c>
      <c r="S191" s="29">
        <f t="shared" ref="S191" si="3678">$K$1-S190</f>
        <v>100</v>
      </c>
      <c r="T191" s="29">
        <f t="shared" ref="T191" si="3679">$K$1-T190</f>
        <v>100</v>
      </c>
      <c r="U191" s="29">
        <f t="shared" ref="U191" si="3680">$K$1-U190</f>
        <v>100</v>
      </c>
      <c r="V191" s="29">
        <f t="shared" ref="V191" si="3681">$K$1-V190</f>
        <v>100</v>
      </c>
      <c r="W191" s="29">
        <f t="shared" ref="W191" si="3682">$K$1-W190</f>
        <v>100</v>
      </c>
      <c r="X191" s="29">
        <f t="shared" ref="X191" si="3683">$K$1-X190</f>
        <v>100</v>
      </c>
      <c r="Y191" s="29">
        <f t="shared" ref="Y191" si="3684">$K$1-Y190</f>
        <v>100</v>
      </c>
      <c r="Z191" s="29">
        <f t="shared" ref="Z191" si="3685">$K$1-Z190</f>
        <v>100</v>
      </c>
      <c r="AA191" s="29">
        <f t="shared" ref="AA191" si="3686">$K$1-AA190</f>
        <v>100</v>
      </c>
      <c r="AB191" s="29">
        <f t="shared" ref="AB191" si="3687">$K$1-AB190</f>
        <v>100</v>
      </c>
      <c r="AC191" s="29">
        <f t="shared" ref="AC191" si="3688">$K$1-AC190</f>
        <v>100</v>
      </c>
      <c r="AD191" s="29">
        <f t="shared" ref="AD191" si="3689">$K$1-AD190</f>
        <v>100</v>
      </c>
      <c r="AE191" s="29">
        <f t="shared" ref="AE191" si="3690">$K$1-AE190</f>
        <v>100</v>
      </c>
      <c r="AF191" s="29">
        <f t="shared" ref="AF191" si="3691">$K$1-AF190</f>
        <v>100</v>
      </c>
      <c r="AG191" s="29">
        <f t="shared" ref="AG191" si="3692">$K$1-AG190</f>
        <v>100</v>
      </c>
      <c r="AH191" s="29">
        <f t="shared" ref="AH191" si="3693">$K$1-AH190</f>
        <v>100</v>
      </c>
      <c r="AI191" s="29">
        <f t="shared" ref="AI191" si="3694">$K$1-AI190</f>
        <v>100</v>
      </c>
      <c r="AJ191" s="32">
        <f t="shared" ref="AJ191" si="3695">$K$1-AJ190</f>
        <v>100</v>
      </c>
      <c r="AN191" s="7"/>
      <c r="AO191" s="7"/>
      <c r="AP191" s="7"/>
      <c r="AQ191" s="7"/>
      <c r="AR191" s="7"/>
      <c r="AS191" s="7"/>
      <c r="AT191" s="7"/>
      <c r="AU191" s="7"/>
      <c r="AV191" s="7"/>
      <c r="AW191" s="7"/>
    </row>
    <row r="192" spans="1:68" s="4" customFormat="1" ht="9.6" customHeight="1" x14ac:dyDescent="0.2">
      <c r="A192" s="96"/>
      <c r="B192" s="92"/>
      <c r="C192" s="99"/>
      <c r="D192" s="101"/>
      <c r="E192" s="101"/>
      <c r="F192" s="101"/>
      <c r="G192" s="104"/>
      <c r="H192" s="101"/>
      <c r="I192" s="92"/>
      <c r="J192" s="3" t="s">
        <v>16</v>
      </c>
      <c r="K192" s="5">
        <f t="shared" ref="K192" si="3696">SUMIF(K191,"&lt;100",K191)</f>
        <v>0</v>
      </c>
      <c r="L192" s="5">
        <f t="shared" ref="L192" si="3697">SUMIF(L191,"&lt;100",L191)</f>
        <v>0</v>
      </c>
      <c r="M192" s="5">
        <f t="shared" ref="M192" si="3698">SUMIF(M191,"&lt;100",M191)</f>
        <v>0</v>
      </c>
      <c r="N192" s="5">
        <f t="shared" ref="N192" si="3699">SUMIF(N191,"&lt;100",N191)</f>
        <v>0</v>
      </c>
      <c r="O192" s="5">
        <f t="shared" ref="O192" si="3700">SUMIF(O191,"&lt;100",O191)</f>
        <v>0</v>
      </c>
      <c r="P192" s="5">
        <f t="shared" ref="P192" si="3701">SUMIF(P191,"&lt;100",P191)</f>
        <v>0</v>
      </c>
      <c r="Q192" s="5">
        <f t="shared" ref="Q192" si="3702">SUMIF(Q191,"&lt;100",Q191)</f>
        <v>0</v>
      </c>
      <c r="R192" s="5">
        <f t="shared" ref="R192" si="3703">SUMIF(R191,"&lt;100",R191)</f>
        <v>0</v>
      </c>
      <c r="S192" s="5">
        <f t="shared" ref="S192" si="3704">SUMIF(S191,"&lt;100",S191)</f>
        <v>0</v>
      </c>
      <c r="T192" s="5">
        <f t="shared" ref="T192" si="3705">SUMIF(T191,"&lt;100",T191)</f>
        <v>0</v>
      </c>
      <c r="U192" s="5">
        <f t="shared" ref="U192" si="3706">SUMIF(U191,"&lt;100",U191)</f>
        <v>0</v>
      </c>
      <c r="V192" s="5">
        <f t="shared" ref="V192" si="3707">SUMIF(V191,"&lt;100",V191)</f>
        <v>0</v>
      </c>
      <c r="W192" s="5">
        <f t="shared" ref="W192" si="3708">SUMIF(W191,"&lt;100",W191)</f>
        <v>0</v>
      </c>
      <c r="X192" s="5">
        <f t="shared" ref="X192" si="3709">SUMIF(X191,"&lt;100",X191)</f>
        <v>0</v>
      </c>
      <c r="Y192" s="5">
        <f t="shared" ref="Y192" si="3710">SUMIF(Y191,"&lt;100",Y191)</f>
        <v>0</v>
      </c>
      <c r="Z192" s="5">
        <f t="shared" ref="Z192" si="3711">SUMIF(Z191,"&lt;100",Z191)</f>
        <v>0</v>
      </c>
      <c r="AA192" s="5">
        <f t="shared" ref="AA192" si="3712">SUMIF(AA191,"&lt;100",AA191)</f>
        <v>0</v>
      </c>
      <c r="AB192" s="5">
        <f t="shared" ref="AB192" si="3713">SUMIF(AB191,"&lt;100",AB191)</f>
        <v>0</v>
      </c>
      <c r="AC192" s="5">
        <f t="shared" ref="AC192" si="3714">SUMIF(AC191,"&lt;100",AC191)</f>
        <v>0</v>
      </c>
      <c r="AD192" s="5">
        <f t="shared" ref="AD192" si="3715">SUMIF(AD191,"&lt;100",AD191)</f>
        <v>0</v>
      </c>
      <c r="AE192" s="5">
        <f t="shared" ref="AE192" si="3716">SUMIF(AE191,"&lt;100",AE191)</f>
        <v>0</v>
      </c>
      <c r="AF192" s="5">
        <f t="shared" ref="AF192" si="3717">SUMIF(AF191,"&lt;100",AF191)</f>
        <v>0</v>
      </c>
      <c r="AG192" s="5">
        <f t="shared" ref="AG192" si="3718">SUMIF(AG191,"&lt;100",AG191)</f>
        <v>0</v>
      </c>
      <c r="AH192" s="5">
        <f t="shared" ref="AH192" si="3719">SUMIF(AH191,"&lt;100",AH191)</f>
        <v>0</v>
      </c>
      <c r="AI192" s="5">
        <f t="shared" ref="AI192" si="3720">SUMIF(AI191,"&lt;100",AI191)</f>
        <v>0</v>
      </c>
      <c r="AJ192" s="33">
        <f t="shared" ref="AJ192" si="3721">SUMIF(AJ191,"&lt;100",AJ191)</f>
        <v>0</v>
      </c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BK192" s="3"/>
      <c r="BL192" s="3"/>
      <c r="BM192" s="3"/>
      <c r="BN192" s="3"/>
      <c r="BO192" s="3"/>
      <c r="BP192" s="3"/>
    </row>
    <row r="193" spans="1:68" ht="9.6" customHeight="1" x14ac:dyDescent="0.2">
      <c r="A193" s="95"/>
      <c r="B193" s="91">
        <f t="shared" ref="B193" si="3722">SUM(C193:G195)</f>
        <v>0</v>
      </c>
      <c r="C193" s="98">
        <f t="shared" ref="C193" si="3723">LARGE(K195:AJ195,1)</f>
        <v>0</v>
      </c>
      <c r="D193" s="93">
        <f t="shared" ref="D193" si="3724">LARGE(K195:AJ195,2)</f>
        <v>0</v>
      </c>
      <c r="E193" s="93">
        <f t="shared" ref="E193" si="3725">LARGE(K195:AJ195,3)</f>
        <v>0</v>
      </c>
      <c r="F193" s="93">
        <f t="shared" ref="F193" si="3726">LARGE(K195:AJ195,4)</f>
        <v>0</v>
      </c>
      <c r="G193" s="103">
        <f t="shared" ref="G193" si="3727">LARGE(K195:AJ195,5)</f>
        <v>0</v>
      </c>
      <c r="H193" s="93">
        <f t="shared" ref="H193" si="3728">RANK(B193,$B$4:$B$300)</f>
        <v>5</v>
      </c>
      <c r="I193" s="91">
        <f t="shared" ref="I193" si="3729">COUNTIF(K195:AJ195,"&gt;0")</f>
        <v>0</v>
      </c>
      <c r="J193" s="7" t="s">
        <v>15</v>
      </c>
      <c r="AN193" s="7"/>
      <c r="AO193" s="7"/>
      <c r="AP193" s="7"/>
      <c r="AQ193" s="7"/>
      <c r="AR193" s="7"/>
      <c r="AS193" s="7"/>
      <c r="AT193" s="7"/>
      <c r="AU193" s="7"/>
      <c r="AV193" s="7"/>
      <c r="AW193" s="7"/>
    </row>
    <row r="194" spans="1:68" ht="0.6" customHeight="1" x14ac:dyDescent="0.2">
      <c r="A194" s="95"/>
      <c r="B194" s="91"/>
      <c r="C194" s="98"/>
      <c r="D194" s="93"/>
      <c r="E194" s="93"/>
      <c r="F194" s="93"/>
      <c r="G194" s="103"/>
      <c r="H194" s="93"/>
      <c r="I194" s="91"/>
      <c r="J194" s="29"/>
      <c r="K194" s="29">
        <f t="shared" ref="K194" si="3730">$K$1-K193</f>
        <v>100</v>
      </c>
      <c r="L194" s="29">
        <f t="shared" ref="L194" si="3731">$K$1-L193</f>
        <v>100</v>
      </c>
      <c r="M194" s="29">
        <f t="shared" ref="M194" si="3732">$K$1-M193</f>
        <v>100</v>
      </c>
      <c r="N194" s="29">
        <f t="shared" ref="N194" si="3733">$K$1-N193</f>
        <v>100</v>
      </c>
      <c r="O194" s="29">
        <f t="shared" ref="O194" si="3734">$K$1-O193</f>
        <v>100</v>
      </c>
      <c r="P194" s="29">
        <f t="shared" ref="P194" si="3735">$K$1-P193</f>
        <v>100</v>
      </c>
      <c r="Q194" s="29">
        <f t="shared" ref="Q194" si="3736">$K$1-Q193</f>
        <v>100</v>
      </c>
      <c r="R194" s="29">
        <f t="shared" ref="R194" si="3737">$K$1-R193</f>
        <v>100</v>
      </c>
      <c r="S194" s="29">
        <f t="shared" ref="S194" si="3738">$K$1-S193</f>
        <v>100</v>
      </c>
      <c r="T194" s="29">
        <f t="shared" ref="T194" si="3739">$K$1-T193</f>
        <v>100</v>
      </c>
      <c r="U194" s="29">
        <f t="shared" ref="U194" si="3740">$K$1-U193</f>
        <v>100</v>
      </c>
      <c r="V194" s="29">
        <f t="shared" ref="V194" si="3741">$K$1-V193</f>
        <v>100</v>
      </c>
      <c r="W194" s="29">
        <f t="shared" ref="W194" si="3742">$K$1-W193</f>
        <v>100</v>
      </c>
      <c r="X194" s="29">
        <f t="shared" ref="X194" si="3743">$K$1-X193</f>
        <v>100</v>
      </c>
      <c r="Y194" s="29">
        <f t="shared" ref="Y194" si="3744">$K$1-Y193</f>
        <v>100</v>
      </c>
      <c r="Z194" s="29">
        <f t="shared" ref="Z194" si="3745">$K$1-Z193</f>
        <v>100</v>
      </c>
      <c r="AA194" s="29">
        <f t="shared" ref="AA194" si="3746">$K$1-AA193</f>
        <v>100</v>
      </c>
      <c r="AB194" s="29">
        <f t="shared" ref="AB194" si="3747">$K$1-AB193</f>
        <v>100</v>
      </c>
      <c r="AC194" s="29">
        <f t="shared" ref="AC194" si="3748">$K$1-AC193</f>
        <v>100</v>
      </c>
      <c r="AD194" s="29">
        <f t="shared" ref="AD194" si="3749">$K$1-AD193</f>
        <v>100</v>
      </c>
      <c r="AE194" s="29">
        <f t="shared" ref="AE194" si="3750">$K$1-AE193</f>
        <v>100</v>
      </c>
      <c r="AF194" s="29">
        <f t="shared" ref="AF194" si="3751">$K$1-AF193</f>
        <v>100</v>
      </c>
      <c r="AG194" s="29">
        <f t="shared" ref="AG194" si="3752">$K$1-AG193</f>
        <v>100</v>
      </c>
      <c r="AH194" s="29">
        <f t="shared" ref="AH194" si="3753">$K$1-AH193</f>
        <v>100</v>
      </c>
      <c r="AI194" s="29">
        <f t="shared" ref="AI194" si="3754">$K$1-AI193</f>
        <v>100</v>
      </c>
      <c r="AJ194" s="32">
        <f t="shared" ref="AJ194" si="3755">$K$1-AJ193</f>
        <v>100</v>
      </c>
      <c r="AN194" s="7"/>
      <c r="AO194" s="7"/>
      <c r="AP194" s="7"/>
      <c r="AQ194" s="7"/>
      <c r="AR194" s="7"/>
      <c r="AS194" s="7"/>
      <c r="AT194" s="7"/>
      <c r="AU194" s="7"/>
      <c r="AV194" s="7"/>
      <c r="AW194" s="7"/>
    </row>
    <row r="195" spans="1:68" s="15" customFormat="1" ht="9.6" customHeight="1" x14ac:dyDescent="0.2">
      <c r="A195" s="95"/>
      <c r="B195" s="91"/>
      <c r="C195" s="98"/>
      <c r="D195" s="93"/>
      <c r="E195" s="93"/>
      <c r="F195" s="93"/>
      <c r="G195" s="103"/>
      <c r="H195" s="93"/>
      <c r="I195" s="91"/>
      <c r="J195" s="3" t="s">
        <v>16</v>
      </c>
      <c r="K195" s="5">
        <f t="shared" ref="K195" si="3756">SUMIF(K194,"&lt;100",K194)</f>
        <v>0</v>
      </c>
      <c r="L195" s="5">
        <f t="shared" ref="L195" si="3757">SUMIF(L194,"&lt;100",L194)</f>
        <v>0</v>
      </c>
      <c r="M195" s="5">
        <f t="shared" ref="M195" si="3758">SUMIF(M194,"&lt;100",M194)</f>
        <v>0</v>
      </c>
      <c r="N195" s="5">
        <f t="shared" ref="N195" si="3759">SUMIF(N194,"&lt;100",N194)</f>
        <v>0</v>
      </c>
      <c r="O195" s="5">
        <f t="shared" ref="O195" si="3760">SUMIF(O194,"&lt;100",O194)</f>
        <v>0</v>
      </c>
      <c r="P195" s="5">
        <f t="shared" ref="P195" si="3761">SUMIF(P194,"&lt;100",P194)</f>
        <v>0</v>
      </c>
      <c r="Q195" s="5">
        <f t="shared" ref="Q195" si="3762">SUMIF(Q194,"&lt;100",Q194)</f>
        <v>0</v>
      </c>
      <c r="R195" s="5">
        <f t="shared" ref="R195" si="3763">SUMIF(R194,"&lt;100",R194)</f>
        <v>0</v>
      </c>
      <c r="S195" s="5">
        <f t="shared" ref="S195" si="3764">SUMIF(S194,"&lt;100",S194)</f>
        <v>0</v>
      </c>
      <c r="T195" s="5">
        <f t="shared" ref="T195" si="3765">SUMIF(T194,"&lt;100",T194)</f>
        <v>0</v>
      </c>
      <c r="U195" s="5">
        <f t="shared" ref="U195" si="3766">SUMIF(U194,"&lt;100",U194)</f>
        <v>0</v>
      </c>
      <c r="V195" s="5">
        <f t="shared" ref="V195" si="3767">SUMIF(V194,"&lt;100",V194)</f>
        <v>0</v>
      </c>
      <c r="W195" s="5">
        <f t="shared" ref="W195" si="3768">SUMIF(W194,"&lt;100",W194)</f>
        <v>0</v>
      </c>
      <c r="X195" s="5">
        <f t="shared" ref="X195" si="3769">SUMIF(X194,"&lt;100",X194)</f>
        <v>0</v>
      </c>
      <c r="Y195" s="5">
        <f t="shared" ref="Y195" si="3770">SUMIF(Y194,"&lt;100",Y194)</f>
        <v>0</v>
      </c>
      <c r="Z195" s="5">
        <f t="shared" ref="Z195" si="3771">SUMIF(Z194,"&lt;100",Z194)</f>
        <v>0</v>
      </c>
      <c r="AA195" s="5">
        <f t="shared" ref="AA195" si="3772">SUMIF(AA194,"&lt;100",AA194)</f>
        <v>0</v>
      </c>
      <c r="AB195" s="5">
        <f t="shared" ref="AB195" si="3773">SUMIF(AB194,"&lt;100",AB194)</f>
        <v>0</v>
      </c>
      <c r="AC195" s="5">
        <f t="shared" ref="AC195" si="3774">SUMIF(AC194,"&lt;100",AC194)</f>
        <v>0</v>
      </c>
      <c r="AD195" s="5">
        <f t="shared" ref="AD195" si="3775">SUMIF(AD194,"&lt;100",AD194)</f>
        <v>0</v>
      </c>
      <c r="AE195" s="5">
        <f t="shared" ref="AE195" si="3776">SUMIF(AE194,"&lt;100",AE194)</f>
        <v>0</v>
      </c>
      <c r="AF195" s="5">
        <f t="shared" ref="AF195" si="3777">SUMIF(AF194,"&lt;100",AF194)</f>
        <v>0</v>
      </c>
      <c r="AG195" s="5">
        <f t="shared" ref="AG195" si="3778">SUMIF(AG194,"&lt;100",AG194)</f>
        <v>0</v>
      </c>
      <c r="AH195" s="5">
        <f t="shared" ref="AH195" si="3779">SUMIF(AH194,"&lt;100",AH194)</f>
        <v>0</v>
      </c>
      <c r="AI195" s="5">
        <f t="shared" ref="AI195" si="3780">SUMIF(AI194,"&lt;100",AI194)</f>
        <v>0</v>
      </c>
      <c r="AJ195" s="33">
        <f t="shared" ref="AJ195" si="3781">SUMIF(AJ194,"&lt;100",AJ194)</f>
        <v>0</v>
      </c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BK195" s="14"/>
      <c r="BL195" s="14"/>
      <c r="BM195" s="14"/>
      <c r="BN195" s="14"/>
      <c r="BO195" s="14"/>
      <c r="BP195" s="14"/>
    </row>
    <row r="196" spans="1:68" s="28" customFormat="1" ht="9.6" customHeight="1" x14ac:dyDescent="0.2">
      <c r="A196" s="94"/>
      <c r="B196" s="90">
        <f t="shared" ref="B196" si="3782">SUM(C196:G198)</f>
        <v>0</v>
      </c>
      <c r="C196" s="97">
        <f t="shared" ref="C196" si="3783">LARGE(K198:AJ198,1)</f>
        <v>0</v>
      </c>
      <c r="D196" s="100">
        <f t="shared" ref="D196" si="3784">LARGE(K198:AJ198,2)</f>
        <v>0</v>
      </c>
      <c r="E196" s="100">
        <f t="shared" ref="E196" si="3785">LARGE(K198:AJ198,3)</f>
        <v>0</v>
      </c>
      <c r="F196" s="100">
        <f t="shared" ref="F196" si="3786">LARGE(K198:AJ198,4)</f>
        <v>0</v>
      </c>
      <c r="G196" s="102">
        <f t="shared" ref="G196" si="3787">LARGE(K198:AJ198,5)</f>
        <v>0</v>
      </c>
      <c r="H196" s="100">
        <f t="shared" ref="H196" si="3788">RANK(B196,$B$4:$B$300)</f>
        <v>5</v>
      </c>
      <c r="I196" s="90">
        <f t="shared" ref="I196" si="3789">COUNTIF(K198:AJ198,"&gt;0")</f>
        <v>0</v>
      </c>
      <c r="J196" s="7" t="s">
        <v>15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25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BK196" s="10"/>
      <c r="BL196" s="10"/>
      <c r="BM196" s="10"/>
      <c r="BN196" s="10"/>
      <c r="BO196" s="10"/>
      <c r="BP196" s="10"/>
    </row>
    <row r="197" spans="1:68" ht="0.6" customHeight="1" x14ac:dyDescent="0.2">
      <c r="A197" s="95"/>
      <c r="B197" s="91"/>
      <c r="C197" s="98"/>
      <c r="D197" s="93"/>
      <c r="E197" s="93"/>
      <c r="F197" s="93"/>
      <c r="G197" s="103"/>
      <c r="H197" s="93"/>
      <c r="I197" s="91"/>
      <c r="J197" s="29"/>
      <c r="K197" s="29">
        <f t="shared" ref="K197" si="3790">$K$1-K196</f>
        <v>100</v>
      </c>
      <c r="L197" s="29">
        <f t="shared" ref="L197" si="3791">$K$1-L196</f>
        <v>100</v>
      </c>
      <c r="M197" s="29">
        <f t="shared" ref="M197" si="3792">$K$1-M196</f>
        <v>100</v>
      </c>
      <c r="N197" s="29">
        <f t="shared" ref="N197" si="3793">$K$1-N196</f>
        <v>100</v>
      </c>
      <c r="O197" s="29">
        <f t="shared" ref="O197" si="3794">$K$1-O196</f>
        <v>100</v>
      </c>
      <c r="P197" s="29">
        <f t="shared" ref="P197" si="3795">$K$1-P196</f>
        <v>100</v>
      </c>
      <c r="Q197" s="29">
        <f t="shared" ref="Q197" si="3796">$K$1-Q196</f>
        <v>100</v>
      </c>
      <c r="R197" s="29">
        <f t="shared" ref="R197" si="3797">$K$1-R196</f>
        <v>100</v>
      </c>
      <c r="S197" s="29">
        <f t="shared" ref="S197" si="3798">$K$1-S196</f>
        <v>100</v>
      </c>
      <c r="T197" s="29">
        <f t="shared" ref="T197" si="3799">$K$1-T196</f>
        <v>100</v>
      </c>
      <c r="U197" s="29">
        <f t="shared" ref="U197" si="3800">$K$1-U196</f>
        <v>100</v>
      </c>
      <c r="V197" s="29">
        <f t="shared" ref="V197" si="3801">$K$1-V196</f>
        <v>100</v>
      </c>
      <c r="W197" s="29">
        <f t="shared" ref="W197" si="3802">$K$1-W196</f>
        <v>100</v>
      </c>
      <c r="X197" s="29">
        <f t="shared" ref="X197" si="3803">$K$1-X196</f>
        <v>100</v>
      </c>
      <c r="Y197" s="29">
        <f t="shared" ref="Y197" si="3804">$K$1-Y196</f>
        <v>100</v>
      </c>
      <c r="Z197" s="29">
        <f t="shared" ref="Z197" si="3805">$K$1-Z196</f>
        <v>100</v>
      </c>
      <c r="AA197" s="29">
        <f t="shared" ref="AA197" si="3806">$K$1-AA196</f>
        <v>100</v>
      </c>
      <c r="AB197" s="29">
        <f t="shared" ref="AB197" si="3807">$K$1-AB196</f>
        <v>100</v>
      </c>
      <c r="AC197" s="29">
        <f t="shared" ref="AC197" si="3808">$K$1-AC196</f>
        <v>100</v>
      </c>
      <c r="AD197" s="29">
        <f t="shared" ref="AD197" si="3809">$K$1-AD196</f>
        <v>100</v>
      </c>
      <c r="AE197" s="29">
        <f t="shared" ref="AE197" si="3810">$K$1-AE196</f>
        <v>100</v>
      </c>
      <c r="AF197" s="29">
        <f t="shared" ref="AF197" si="3811">$K$1-AF196</f>
        <v>100</v>
      </c>
      <c r="AG197" s="29">
        <f t="shared" ref="AG197" si="3812">$K$1-AG196</f>
        <v>100</v>
      </c>
      <c r="AH197" s="29">
        <f t="shared" ref="AH197" si="3813">$K$1-AH196</f>
        <v>100</v>
      </c>
      <c r="AI197" s="29">
        <f t="shared" ref="AI197" si="3814">$K$1-AI196</f>
        <v>100</v>
      </c>
      <c r="AJ197" s="32">
        <f t="shared" ref="AJ197" si="3815">$K$1-AJ196</f>
        <v>100</v>
      </c>
      <c r="AN197" s="7"/>
      <c r="AO197" s="7"/>
      <c r="AP197" s="7"/>
      <c r="AQ197" s="7"/>
      <c r="AR197" s="7"/>
      <c r="AS197" s="7"/>
      <c r="AT197" s="7"/>
      <c r="AU197" s="7"/>
      <c r="AV197" s="7"/>
      <c r="AW197" s="7"/>
    </row>
    <row r="198" spans="1:68" s="4" customFormat="1" ht="9.6" customHeight="1" x14ac:dyDescent="0.2">
      <c r="A198" s="96"/>
      <c r="B198" s="92"/>
      <c r="C198" s="99"/>
      <c r="D198" s="101"/>
      <c r="E198" s="101"/>
      <c r="F198" s="101"/>
      <c r="G198" s="104"/>
      <c r="H198" s="101"/>
      <c r="I198" s="92"/>
      <c r="J198" s="3" t="s">
        <v>16</v>
      </c>
      <c r="K198" s="5">
        <f t="shared" ref="K198" si="3816">SUMIF(K197,"&lt;100",K197)</f>
        <v>0</v>
      </c>
      <c r="L198" s="5">
        <f t="shared" ref="L198" si="3817">SUMIF(L197,"&lt;100",L197)</f>
        <v>0</v>
      </c>
      <c r="M198" s="5">
        <f t="shared" ref="M198" si="3818">SUMIF(M197,"&lt;100",M197)</f>
        <v>0</v>
      </c>
      <c r="N198" s="5">
        <f t="shared" ref="N198" si="3819">SUMIF(N197,"&lt;100",N197)</f>
        <v>0</v>
      </c>
      <c r="O198" s="5">
        <f t="shared" ref="O198" si="3820">SUMIF(O197,"&lt;100",O197)</f>
        <v>0</v>
      </c>
      <c r="P198" s="5">
        <f t="shared" ref="P198" si="3821">SUMIF(P197,"&lt;100",P197)</f>
        <v>0</v>
      </c>
      <c r="Q198" s="5">
        <f t="shared" ref="Q198" si="3822">SUMIF(Q197,"&lt;100",Q197)</f>
        <v>0</v>
      </c>
      <c r="R198" s="5">
        <f t="shared" ref="R198" si="3823">SUMIF(R197,"&lt;100",R197)</f>
        <v>0</v>
      </c>
      <c r="S198" s="5">
        <f t="shared" ref="S198" si="3824">SUMIF(S197,"&lt;100",S197)</f>
        <v>0</v>
      </c>
      <c r="T198" s="5">
        <f t="shared" ref="T198" si="3825">SUMIF(T197,"&lt;100",T197)</f>
        <v>0</v>
      </c>
      <c r="U198" s="5">
        <f t="shared" ref="U198" si="3826">SUMIF(U197,"&lt;100",U197)</f>
        <v>0</v>
      </c>
      <c r="V198" s="5">
        <f t="shared" ref="V198" si="3827">SUMIF(V197,"&lt;100",V197)</f>
        <v>0</v>
      </c>
      <c r="W198" s="5">
        <f t="shared" ref="W198" si="3828">SUMIF(W197,"&lt;100",W197)</f>
        <v>0</v>
      </c>
      <c r="X198" s="5">
        <f t="shared" ref="X198" si="3829">SUMIF(X197,"&lt;100",X197)</f>
        <v>0</v>
      </c>
      <c r="Y198" s="5">
        <f t="shared" ref="Y198" si="3830">SUMIF(Y197,"&lt;100",Y197)</f>
        <v>0</v>
      </c>
      <c r="Z198" s="5">
        <f t="shared" ref="Z198" si="3831">SUMIF(Z197,"&lt;100",Z197)</f>
        <v>0</v>
      </c>
      <c r="AA198" s="5">
        <f t="shared" ref="AA198" si="3832">SUMIF(AA197,"&lt;100",AA197)</f>
        <v>0</v>
      </c>
      <c r="AB198" s="5">
        <f t="shared" ref="AB198" si="3833">SUMIF(AB197,"&lt;100",AB197)</f>
        <v>0</v>
      </c>
      <c r="AC198" s="5">
        <f t="shared" ref="AC198" si="3834">SUMIF(AC197,"&lt;100",AC197)</f>
        <v>0</v>
      </c>
      <c r="AD198" s="5">
        <f t="shared" ref="AD198" si="3835">SUMIF(AD197,"&lt;100",AD197)</f>
        <v>0</v>
      </c>
      <c r="AE198" s="5">
        <f t="shared" ref="AE198" si="3836">SUMIF(AE197,"&lt;100",AE197)</f>
        <v>0</v>
      </c>
      <c r="AF198" s="5">
        <f t="shared" ref="AF198" si="3837">SUMIF(AF197,"&lt;100",AF197)</f>
        <v>0</v>
      </c>
      <c r="AG198" s="5">
        <f t="shared" ref="AG198" si="3838">SUMIF(AG197,"&lt;100",AG197)</f>
        <v>0</v>
      </c>
      <c r="AH198" s="5">
        <f t="shared" ref="AH198" si="3839">SUMIF(AH197,"&lt;100",AH197)</f>
        <v>0</v>
      </c>
      <c r="AI198" s="5">
        <f t="shared" ref="AI198" si="3840">SUMIF(AI197,"&lt;100",AI197)</f>
        <v>0</v>
      </c>
      <c r="AJ198" s="33">
        <f t="shared" ref="AJ198" si="3841">SUMIF(AJ197,"&lt;100",AJ197)</f>
        <v>0</v>
      </c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BK198" s="3"/>
      <c r="BL198" s="3"/>
      <c r="BM198" s="3"/>
      <c r="BN198" s="3"/>
      <c r="BO198" s="3"/>
      <c r="BP198" s="3"/>
    </row>
    <row r="199" spans="1:68" ht="9.6" customHeight="1" x14ac:dyDescent="0.2">
      <c r="A199" s="95"/>
      <c r="B199" s="91">
        <f t="shared" ref="B199" si="3842">SUM(C199:G201)</f>
        <v>0</v>
      </c>
      <c r="C199" s="98">
        <f t="shared" ref="C199" si="3843">LARGE(K201:AJ201,1)</f>
        <v>0</v>
      </c>
      <c r="D199" s="93">
        <f t="shared" ref="D199" si="3844">LARGE(K201:AJ201,2)</f>
        <v>0</v>
      </c>
      <c r="E199" s="93">
        <f t="shared" ref="E199" si="3845">LARGE(K201:AJ201,3)</f>
        <v>0</v>
      </c>
      <c r="F199" s="93">
        <f t="shared" ref="F199" si="3846">LARGE(K201:AJ201,4)</f>
        <v>0</v>
      </c>
      <c r="G199" s="103">
        <f t="shared" ref="G199" si="3847">LARGE(K201:AJ201,5)</f>
        <v>0</v>
      </c>
      <c r="H199" s="93">
        <f t="shared" ref="H199" si="3848">RANK(B199,$B$4:$B$300)</f>
        <v>5</v>
      </c>
      <c r="I199" s="91">
        <f t="shared" ref="I199" si="3849">COUNTIF(K201:AJ201,"&gt;0")</f>
        <v>0</v>
      </c>
      <c r="J199" s="7" t="s">
        <v>15</v>
      </c>
      <c r="AN199" s="7"/>
      <c r="AO199" s="7"/>
      <c r="AP199" s="7"/>
      <c r="AQ199" s="7"/>
      <c r="AR199" s="7"/>
      <c r="AS199" s="7"/>
      <c r="AT199" s="7"/>
      <c r="AU199" s="7"/>
      <c r="AV199" s="7"/>
      <c r="AW199" s="7"/>
    </row>
    <row r="200" spans="1:68" ht="0.6" customHeight="1" x14ac:dyDescent="0.2">
      <c r="A200" s="95"/>
      <c r="B200" s="91"/>
      <c r="C200" s="98"/>
      <c r="D200" s="93"/>
      <c r="E200" s="93"/>
      <c r="F200" s="93"/>
      <c r="G200" s="103"/>
      <c r="H200" s="93"/>
      <c r="I200" s="91"/>
      <c r="J200" s="29"/>
      <c r="K200" s="29">
        <f t="shared" ref="K200" si="3850">$K$1-K199</f>
        <v>100</v>
      </c>
      <c r="L200" s="29">
        <f t="shared" ref="L200" si="3851">$K$1-L199</f>
        <v>100</v>
      </c>
      <c r="M200" s="29">
        <f t="shared" ref="M200" si="3852">$K$1-M199</f>
        <v>100</v>
      </c>
      <c r="N200" s="29">
        <f t="shared" ref="N200" si="3853">$K$1-N199</f>
        <v>100</v>
      </c>
      <c r="O200" s="29">
        <f t="shared" ref="O200" si="3854">$K$1-O199</f>
        <v>100</v>
      </c>
      <c r="P200" s="29">
        <f t="shared" ref="P200" si="3855">$K$1-P199</f>
        <v>100</v>
      </c>
      <c r="Q200" s="29">
        <f t="shared" ref="Q200" si="3856">$K$1-Q199</f>
        <v>100</v>
      </c>
      <c r="R200" s="29">
        <f t="shared" ref="R200" si="3857">$K$1-R199</f>
        <v>100</v>
      </c>
      <c r="S200" s="29">
        <f t="shared" ref="S200" si="3858">$K$1-S199</f>
        <v>100</v>
      </c>
      <c r="T200" s="29">
        <f t="shared" ref="T200" si="3859">$K$1-T199</f>
        <v>100</v>
      </c>
      <c r="U200" s="29">
        <f t="shared" ref="U200" si="3860">$K$1-U199</f>
        <v>100</v>
      </c>
      <c r="V200" s="29">
        <f t="shared" ref="V200" si="3861">$K$1-V199</f>
        <v>100</v>
      </c>
      <c r="W200" s="29">
        <f t="shared" ref="W200" si="3862">$K$1-W199</f>
        <v>100</v>
      </c>
      <c r="X200" s="29">
        <f t="shared" ref="X200" si="3863">$K$1-X199</f>
        <v>100</v>
      </c>
      <c r="Y200" s="29">
        <f t="shared" ref="Y200" si="3864">$K$1-Y199</f>
        <v>100</v>
      </c>
      <c r="Z200" s="29">
        <f t="shared" ref="Z200" si="3865">$K$1-Z199</f>
        <v>100</v>
      </c>
      <c r="AA200" s="29">
        <f t="shared" ref="AA200" si="3866">$K$1-AA199</f>
        <v>100</v>
      </c>
      <c r="AB200" s="29">
        <f t="shared" ref="AB200" si="3867">$K$1-AB199</f>
        <v>100</v>
      </c>
      <c r="AC200" s="29">
        <f t="shared" ref="AC200" si="3868">$K$1-AC199</f>
        <v>100</v>
      </c>
      <c r="AD200" s="29">
        <f t="shared" ref="AD200" si="3869">$K$1-AD199</f>
        <v>100</v>
      </c>
      <c r="AE200" s="29">
        <f t="shared" ref="AE200" si="3870">$K$1-AE199</f>
        <v>100</v>
      </c>
      <c r="AF200" s="29">
        <f t="shared" ref="AF200" si="3871">$K$1-AF199</f>
        <v>100</v>
      </c>
      <c r="AG200" s="29">
        <f t="shared" ref="AG200" si="3872">$K$1-AG199</f>
        <v>100</v>
      </c>
      <c r="AH200" s="29">
        <f t="shared" ref="AH200" si="3873">$K$1-AH199</f>
        <v>100</v>
      </c>
      <c r="AI200" s="29">
        <f t="shared" ref="AI200" si="3874">$K$1-AI199</f>
        <v>100</v>
      </c>
      <c r="AJ200" s="32">
        <f t="shared" ref="AJ200" si="3875">$K$1-AJ199</f>
        <v>100</v>
      </c>
      <c r="AN200" s="7"/>
      <c r="AO200" s="7"/>
      <c r="AP200" s="7"/>
      <c r="AQ200" s="7"/>
      <c r="AR200" s="7"/>
      <c r="AS200" s="7"/>
      <c r="AT200" s="7"/>
      <c r="AU200" s="7"/>
      <c r="AV200" s="7"/>
      <c r="AW200" s="7"/>
    </row>
    <row r="201" spans="1:68" s="15" customFormat="1" ht="9.6" customHeight="1" x14ac:dyDescent="0.2">
      <c r="A201" s="95"/>
      <c r="B201" s="91"/>
      <c r="C201" s="98"/>
      <c r="D201" s="93"/>
      <c r="E201" s="93"/>
      <c r="F201" s="93"/>
      <c r="G201" s="103"/>
      <c r="H201" s="93"/>
      <c r="I201" s="91"/>
      <c r="J201" s="3" t="s">
        <v>16</v>
      </c>
      <c r="K201" s="5">
        <f t="shared" ref="K201" si="3876">SUMIF(K200,"&lt;100",K200)</f>
        <v>0</v>
      </c>
      <c r="L201" s="5">
        <f t="shared" ref="L201" si="3877">SUMIF(L200,"&lt;100",L200)</f>
        <v>0</v>
      </c>
      <c r="M201" s="5">
        <f t="shared" ref="M201" si="3878">SUMIF(M200,"&lt;100",M200)</f>
        <v>0</v>
      </c>
      <c r="N201" s="5">
        <f t="shared" ref="N201" si="3879">SUMIF(N200,"&lt;100",N200)</f>
        <v>0</v>
      </c>
      <c r="O201" s="5">
        <f t="shared" ref="O201" si="3880">SUMIF(O200,"&lt;100",O200)</f>
        <v>0</v>
      </c>
      <c r="P201" s="5">
        <f t="shared" ref="P201" si="3881">SUMIF(P200,"&lt;100",P200)</f>
        <v>0</v>
      </c>
      <c r="Q201" s="5">
        <f t="shared" ref="Q201" si="3882">SUMIF(Q200,"&lt;100",Q200)</f>
        <v>0</v>
      </c>
      <c r="R201" s="5">
        <f t="shared" ref="R201" si="3883">SUMIF(R200,"&lt;100",R200)</f>
        <v>0</v>
      </c>
      <c r="S201" s="5">
        <f t="shared" ref="S201" si="3884">SUMIF(S200,"&lt;100",S200)</f>
        <v>0</v>
      </c>
      <c r="T201" s="5">
        <f t="shared" ref="T201" si="3885">SUMIF(T200,"&lt;100",T200)</f>
        <v>0</v>
      </c>
      <c r="U201" s="5">
        <f t="shared" ref="U201" si="3886">SUMIF(U200,"&lt;100",U200)</f>
        <v>0</v>
      </c>
      <c r="V201" s="5">
        <f t="shared" ref="V201" si="3887">SUMIF(V200,"&lt;100",V200)</f>
        <v>0</v>
      </c>
      <c r="W201" s="5">
        <f t="shared" ref="W201" si="3888">SUMIF(W200,"&lt;100",W200)</f>
        <v>0</v>
      </c>
      <c r="X201" s="5">
        <f t="shared" ref="X201" si="3889">SUMIF(X200,"&lt;100",X200)</f>
        <v>0</v>
      </c>
      <c r="Y201" s="5">
        <f t="shared" ref="Y201" si="3890">SUMIF(Y200,"&lt;100",Y200)</f>
        <v>0</v>
      </c>
      <c r="Z201" s="5">
        <f t="shared" ref="Z201" si="3891">SUMIF(Z200,"&lt;100",Z200)</f>
        <v>0</v>
      </c>
      <c r="AA201" s="5">
        <f t="shared" ref="AA201" si="3892">SUMIF(AA200,"&lt;100",AA200)</f>
        <v>0</v>
      </c>
      <c r="AB201" s="5">
        <f t="shared" ref="AB201" si="3893">SUMIF(AB200,"&lt;100",AB200)</f>
        <v>0</v>
      </c>
      <c r="AC201" s="5">
        <f t="shared" ref="AC201" si="3894">SUMIF(AC200,"&lt;100",AC200)</f>
        <v>0</v>
      </c>
      <c r="AD201" s="5">
        <f t="shared" ref="AD201" si="3895">SUMIF(AD200,"&lt;100",AD200)</f>
        <v>0</v>
      </c>
      <c r="AE201" s="5">
        <f t="shared" ref="AE201" si="3896">SUMIF(AE200,"&lt;100",AE200)</f>
        <v>0</v>
      </c>
      <c r="AF201" s="5">
        <f t="shared" ref="AF201" si="3897">SUMIF(AF200,"&lt;100",AF200)</f>
        <v>0</v>
      </c>
      <c r="AG201" s="5">
        <f t="shared" ref="AG201" si="3898">SUMIF(AG200,"&lt;100",AG200)</f>
        <v>0</v>
      </c>
      <c r="AH201" s="5">
        <f t="shared" ref="AH201" si="3899">SUMIF(AH200,"&lt;100",AH200)</f>
        <v>0</v>
      </c>
      <c r="AI201" s="5">
        <f t="shared" ref="AI201" si="3900">SUMIF(AI200,"&lt;100",AI200)</f>
        <v>0</v>
      </c>
      <c r="AJ201" s="33">
        <f t="shared" ref="AJ201" si="3901">SUMIF(AJ200,"&lt;100",AJ200)</f>
        <v>0</v>
      </c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BK201" s="14"/>
      <c r="BL201" s="14"/>
      <c r="BM201" s="14"/>
      <c r="BN201" s="14"/>
      <c r="BO201" s="14"/>
      <c r="BP201" s="14"/>
    </row>
    <row r="202" spans="1:68" s="28" customFormat="1" ht="9.6" customHeight="1" x14ac:dyDescent="0.2">
      <c r="A202" s="94"/>
      <c r="B202" s="90">
        <f t="shared" ref="B202" si="3902">SUM(C202:G204)</f>
        <v>0</v>
      </c>
      <c r="C202" s="97">
        <f t="shared" ref="C202" si="3903">LARGE(K204:AJ204,1)</f>
        <v>0</v>
      </c>
      <c r="D202" s="100">
        <f t="shared" ref="D202" si="3904">LARGE(K204:AJ204,2)</f>
        <v>0</v>
      </c>
      <c r="E202" s="100">
        <f t="shared" ref="E202" si="3905">LARGE(K204:AJ204,3)</f>
        <v>0</v>
      </c>
      <c r="F202" s="100">
        <f t="shared" ref="F202" si="3906">LARGE(K204:AJ204,4)</f>
        <v>0</v>
      </c>
      <c r="G202" s="102">
        <f t="shared" ref="G202" si="3907">LARGE(K204:AJ204,5)</f>
        <v>0</v>
      </c>
      <c r="H202" s="100">
        <f t="shared" ref="H202" si="3908">RANK(B202,$B$4:$B$300)</f>
        <v>5</v>
      </c>
      <c r="I202" s="90">
        <f t="shared" ref="I202" si="3909">COUNTIF(K204:AJ204,"&gt;0")</f>
        <v>0</v>
      </c>
      <c r="J202" s="7" t="s">
        <v>15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25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BK202" s="10"/>
      <c r="BL202" s="10"/>
      <c r="BM202" s="10"/>
      <c r="BN202" s="10"/>
      <c r="BO202" s="10"/>
      <c r="BP202" s="10"/>
    </row>
    <row r="203" spans="1:68" ht="0.6" customHeight="1" x14ac:dyDescent="0.2">
      <c r="A203" s="95"/>
      <c r="B203" s="91"/>
      <c r="C203" s="98"/>
      <c r="D203" s="93"/>
      <c r="E203" s="93"/>
      <c r="F203" s="93"/>
      <c r="G203" s="103"/>
      <c r="H203" s="93"/>
      <c r="I203" s="91"/>
      <c r="J203" s="29"/>
      <c r="K203" s="29">
        <f t="shared" ref="K203" si="3910">$K$1-K202</f>
        <v>100</v>
      </c>
      <c r="L203" s="29">
        <f t="shared" ref="L203" si="3911">$K$1-L202</f>
        <v>100</v>
      </c>
      <c r="M203" s="29">
        <f t="shared" ref="M203" si="3912">$K$1-M202</f>
        <v>100</v>
      </c>
      <c r="N203" s="29">
        <f t="shared" ref="N203" si="3913">$K$1-N202</f>
        <v>100</v>
      </c>
      <c r="O203" s="29">
        <f t="shared" ref="O203" si="3914">$K$1-O202</f>
        <v>100</v>
      </c>
      <c r="P203" s="29">
        <f t="shared" ref="P203" si="3915">$K$1-P202</f>
        <v>100</v>
      </c>
      <c r="Q203" s="29">
        <f t="shared" ref="Q203" si="3916">$K$1-Q202</f>
        <v>100</v>
      </c>
      <c r="R203" s="29">
        <f t="shared" ref="R203" si="3917">$K$1-R202</f>
        <v>100</v>
      </c>
      <c r="S203" s="29">
        <f t="shared" ref="S203" si="3918">$K$1-S202</f>
        <v>100</v>
      </c>
      <c r="T203" s="29">
        <f t="shared" ref="T203" si="3919">$K$1-T202</f>
        <v>100</v>
      </c>
      <c r="U203" s="29">
        <f t="shared" ref="U203" si="3920">$K$1-U202</f>
        <v>100</v>
      </c>
      <c r="V203" s="29">
        <f t="shared" ref="V203" si="3921">$K$1-V202</f>
        <v>100</v>
      </c>
      <c r="W203" s="29">
        <f t="shared" ref="W203" si="3922">$K$1-W202</f>
        <v>100</v>
      </c>
      <c r="X203" s="29">
        <f t="shared" ref="X203" si="3923">$K$1-X202</f>
        <v>100</v>
      </c>
      <c r="Y203" s="29">
        <f t="shared" ref="Y203" si="3924">$K$1-Y202</f>
        <v>100</v>
      </c>
      <c r="Z203" s="29">
        <f t="shared" ref="Z203" si="3925">$K$1-Z202</f>
        <v>100</v>
      </c>
      <c r="AA203" s="29">
        <f t="shared" ref="AA203" si="3926">$K$1-AA202</f>
        <v>100</v>
      </c>
      <c r="AB203" s="29">
        <f t="shared" ref="AB203" si="3927">$K$1-AB202</f>
        <v>100</v>
      </c>
      <c r="AC203" s="29">
        <f t="shared" ref="AC203" si="3928">$K$1-AC202</f>
        <v>100</v>
      </c>
      <c r="AD203" s="29">
        <f t="shared" ref="AD203" si="3929">$K$1-AD202</f>
        <v>100</v>
      </c>
      <c r="AE203" s="29">
        <f t="shared" ref="AE203" si="3930">$K$1-AE202</f>
        <v>100</v>
      </c>
      <c r="AF203" s="29">
        <f t="shared" ref="AF203" si="3931">$K$1-AF202</f>
        <v>100</v>
      </c>
      <c r="AG203" s="29">
        <f t="shared" ref="AG203" si="3932">$K$1-AG202</f>
        <v>100</v>
      </c>
      <c r="AH203" s="29">
        <f t="shared" ref="AH203" si="3933">$K$1-AH202</f>
        <v>100</v>
      </c>
      <c r="AI203" s="29">
        <f t="shared" ref="AI203" si="3934">$K$1-AI202</f>
        <v>100</v>
      </c>
      <c r="AJ203" s="32">
        <f t="shared" ref="AJ203" si="3935">$K$1-AJ202</f>
        <v>100</v>
      </c>
      <c r="AN203" s="7"/>
      <c r="AO203" s="7"/>
      <c r="AP203" s="7"/>
      <c r="AQ203" s="7"/>
      <c r="AR203" s="7"/>
      <c r="AS203" s="7"/>
      <c r="AT203" s="7"/>
      <c r="AU203" s="7"/>
      <c r="AV203" s="7"/>
      <c r="AW203" s="7"/>
    </row>
    <row r="204" spans="1:68" s="4" customFormat="1" ht="9.6" customHeight="1" x14ac:dyDescent="0.2">
      <c r="A204" s="96"/>
      <c r="B204" s="92"/>
      <c r="C204" s="99"/>
      <c r="D204" s="101"/>
      <c r="E204" s="101"/>
      <c r="F204" s="101"/>
      <c r="G204" s="104"/>
      <c r="H204" s="101"/>
      <c r="I204" s="92"/>
      <c r="J204" s="3" t="s">
        <v>16</v>
      </c>
      <c r="K204" s="5">
        <f t="shared" ref="K204" si="3936">SUMIF(K203,"&lt;100",K203)</f>
        <v>0</v>
      </c>
      <c r="L204" s="5">
        <f t="shared" ref="L204" si="3937">SUMIF(L203,"&lt;100",L203)</f>
        <v>0</v>
      </c>
      <c r="M204" s="5">
        <f t="shared" ref="M204" si="3938">SUMIF(M203,"&lt;100",M203)</f>
        <v>0</v>
      </c>
      <c r="N204" s="5">
        <f t="shared" ref="N204" si="3939">SUMIF(N203,"&lt;100",N203)</f>
        <v>0</v>
      </c>
      <c r="O204" s="5">
        <f t="shared" ref="O204" si="3940">SUMIF(O203,"&lt;100",O203)</f>
        <v>0</v>
      </c>
      <c r="P204" s="5">
        <f t="shared" ref="P204" si="3941">SUMIF(P203,"&lt;100",P203)</f>
        <v>0</v>
      </c>
      <c r="Q204" s="5">
        <f t="shared" ref="Q204" si="3942">SUMIF(Q203,"&lt;100",Q203)</f>
        <v>0</v>
      </c>
      <c r="R204" s="5">
        <f t="shared" ref="R204" si="3943">SUMIF(R203,"&lt;100",R203)</f>
        <v>0</v>
      </c>
      <c r="S204" s="5">
        <f t="shared" ref="S204" si="3944">SUMIF(S203,"&lt;100",S203)</f>
        <v>0</v>
      </c>
      <c r="T204" s="5">
        <f t="shared" ref="T204" si="3945">SUMIF(T203,"&lt;100",T203)</f>
        <v>0</v>
      </c>
      <c r="U204" s="5">
        <f t="shared" ref="U204" si="3946">SUMIF(U203,"&lt;100",U203)</f>
        <v>0</v>
      </c>
      <c r="V204" s="5">
        <f t="shared" ref="V204" si="3947">SUMIF(V203,"&lt;100",V203)</f>
        <v>0</v>
      </c>
      <c r="W204" s="5">
        <f t="shared" ref="W204" si="3948">SUMIF(W203,"&lt;100",W203)</f>
        <v>0</v>
      </c>
      <c r="X204" s="5">
        <f t="shared" ref="X204" si="3949">SUMIF(X203,"&lt;100",X203)</f>
        <v>0</v>
      </c>
      <c r="Y204" s="5">
        <f t="shared" ref="Y204" si="3950">SUMIF(Y203,"&lt;100",Y203)</f>
        <v>0</v>
      </c>
      <c r="Z204" s="5">
        <f t="shared" ref="Z204" si="3951">SUMIF(Z203,"&lt;100",Z203)</f>
        <v>0</v>
      </c>
      <c r="AA204" s="5">
        <f t="shared" ref="AA204" si="3952">SUMIF(AA203,"&lt;100",AA203)</f>
        <v>0</v>
      </c>
      <c r="AB204" s="5">
        <f t="shared" ref="AB204" si="3953">SUMIF(AB203,"&lt;100",AB203)</f>
        <v>0</v>
      </c>
      <c r="AC204" s="5">
        <f t="shared" ref="AC204" si="3954">SUMIF(AC203,"&lt;100",AC203)</f>
        <v>0</v>
      </c>
      <c r="AD204" s="5">
        <f t="shared" ref="AD204" si="3955">SUMIF(AD203,"&lt;100",AD203)</f>
        <v>0</v>
      </c>
      <c r="AE204" s="5">
        <f t="shared" ref="AE204" si="3956">SUMIF(AE203,"&lt;100",AE203)</f>
        <v>0</v>
      </c>
      <c r="AF204" s="5">
        <f t="shared" ref="AF204" si="3957">SUMIF(AF203,"&lt;100",AF203)</f>
        <v>0</v>
      </c>
      <c r="AG204" s="5">
        <f t="shared" ref="AG204" si="3958">SUMIF(AG203,"&lt;100",AG203)</f>
        <v>0</v>
      </c>
      <c r="AH204" s="5">
        <f t="shared" ref="AH204" si="3959">SUMIF(AH203,"&lt;100",AH203)</f>
        <v>0</v>
      </c>
      <c r="AI204" s="5">
        <f t="shared" ref="AI204" si="3960">SUMIF(AI203,"&lt;100",AI203)</f>
        <v>0</v>
      </c>
      <c r="AJ204" s="33">
        <f t="shared" ref="AJ204" si="3961">SUMIF(AJ203,"&lt;100",AJ203)</f>
        <v>0</v>
      </c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BK204" s="3"/>
      <c r="BL204" s="3"/>
      <c r="BM204" s="3"/>
      <c r="BN204" s="3"/>
      <c r="BO204" s="3"/>
      <c r="BP204" s="3"/>
    </row>
    <row r="205" spans="1:68" ht="9.6" customHeight="1" x14ac:dyDescent="0.2">
      <c r="A205" s="95"/>
      <c r="B205" s="91">
        <f t="shared" ref="B205" si="3962">SUM(C205:G207)</f>
        <v>0</v>
      </c>
      <c r="C205" s="98">
        <f t="shared" ref="C205" si="3963">LARGE(K207:AJ207,1)</f>
        <v>0</v>
      </c>
      <c r="D205" s="93">
        <f t="shared" ref="D205" si="3964">LARGE(K207:AJ207,2)</f>
        <v>0</v>
      </c>
      <c r="E205" s="93">
        <f t="shared" ref="E205" si="3965">LARGE(K207:AJ207,3)</f>
        <v>0</v>
      </c>
      <c r="F205" s="93">
        <f t="shared" ref="F205" si="3966">LARGE(K207:AJ207,4)</f>
        <v>0</v>
      </c>
      <c r="G205" s="103">
        <f t="shared" ref="G205" si="3967">LARGE(K207:AJ207,5)</f>
        <v>0</v>
      </c>
      <c r="H205" s="93">
        <f t="shared" ref="H205" si="3968">RANK(B205,$B$4:$B$300)</f>
        <v>5</v>
      </c>
      <c r="I205" s="91">
        <f t="shared" ref="I205" si="3969">COUNTIF(K207:AJ207,"&gt;0")</f>
        <v>0</v>
      </c>
      <c r="J205" s="7" t="s">
        <v>15</v>
      </c>
      <c r="AN205" s="7"/>
      <c r="AO205" s="7"/>
      <c r="AP205" s="7"/>
      <c r="AQ205" s="7"/>
      <c r="AR205" s="7"/>
      <c r="AS205" s="7"/>
      <c r="AT205" s="7"/>
      <c r="AU205" s="7"/>
      <c r="AV205" s="7"/>
      <c r="AW205" s="7"/>
    </row>
    <row r="206" spans="1:68" ht="0.6" customHeight="1" x14ac:dyDescent="0.2">
      <c r="A206" s="95"/>
      <c r="B206" s="91"/>
      <c r="C206" s="98"/>
      <c r="D206" s="93"/>
      <c r="E206" s="93"/>
      <c r="F206" s="93"/>
      <c r="G206" s="103"/>
      <c r="H206" s="93"/>
      <c r="I206" s="91"/>
      <c r="J206" s="29"/>
      <c r="K206" s="29">
        <f t="shared" ref="K206" si="3970">$K$1-K205</f>
        <v>100</v>
      </c>
      <c r="L206" s="29">
        <f t="shared" ref="L206" si="3971">$K$1-L205</f>
        <v>100</v>
      </c>
      <c r="M206" s="29">
        <f t="shared" ref="M206" si="3972">$K$1-M205</f>
        <v>100</v>
      </c>
      <c r="N206" s="29">
        <f t="shared" ref="N206" si="3973">$K$1-N205</f>
        <v>100</v>
      </c>
      <c r="O206" s="29">
        <f t="shared" ref="O206" si="3974">$K$1-O205</f>
        <v>100</v>
      </c>
      <c r="P206" s="29">
        <f t="shared" ref="P206" si="3975">$K$1-P205</f>
        <v>100</v>
      </c>
      <c r="Q206" s="29">
        <f t="shared" ref="Q206" si="3976">$K$1-Q205</f>
        <v>100</v>
      </c>
      <c r="R206" s="29">
        <f t="shared" ref="R206" si="3977">$K$1-R205</f>
        <v>100</v>
      </c>
      <c r="S206" s="29">
        <f t="shared" ref="S206" si="3978">$K$1-S205</f>
        <v>100</v>
      </c>
      <c r="T206" s="29">
        <f t="shared" ref="T206" si="3979">$K$1-T205</f>
        <v>100</v>
      </c>
      <c r="U206" s="29">
        <f t="shared" ref="U206" si="3980">$K$1-U205</f>
        <v>100</v>
      </c>
      <c r="V206" s="29">
        <f t="shared" ref="V206" si="3981">$K$1-V205</f>
        <v>100</v>
      </c>
      <c r="W206" s="29">
        <f t="shared" ref="W206" si="3982">$K$1-W205</f>
        <v>100</v>
      </c>
      <c r="X206" s="29">
        <f t="shared" ref="X206" si="3983">$K$1-X205</f>
        <v>100</v>
      </c>
      <c r="Y206" s="29">
        <f t="shared" ref="Y206" si="3984">$K$1-Y205</f>
        <v>100</v>
      </c>
      <c r="Z206" s="29">
        <f t="shared" ref="Z206" si="3985">$K$1-Z205</f>
        <v>100</v>
      </c>
      <c r="AA206" s="29">
        <f t="shared" ref="AA206" si="3986">$K$1-AA205</f>
        <v>100</v>
      </c>
      <c r="AB206" s="29">
        <f t="shared" ref="AB206" si="3987">$K$1-AB205</f>
        <v>100</v>
      </c>
      <c r="AC206" s="29">
        <f t="shared" ref="AC206" si="3988">$K$1-AC205</f>
        <v>100</v>
      </c>
      <c r="AD206" s="29">
        <f t="shared" ref="AD206" si="3989">$K$1-AD205</f>
        <v>100</v>
      </c>
      <c r="AE206" s="29">
        <f t="shared" ref="AE206" si="3990">$K$1-AE205</f>
        <v>100</v>
      </c>
      <c r="AF206" s="29">
        <f t="shared" ref="AF206" si="3991">$K$1-AF205</f>
        <v>100</v>
      </c>
      <c r="AG206" s="29">
        <f t="shared" ref="AG206" si="3992">$K$1-AG205</f>
        <v>100</v>
      </c>
      <c r="AH206" s="29">
        <f t="shared" ref="AH206" si="3993">$K$1-AH205</f>
        <v>100</v>
      </c>
      <c r="AI206" s="29">
        <f t="shared" ref="AI206" si="3994">$K$1-AI205</f>
        <v>100</v>
      </c>
      <c r="AJ206" s="32">
        <f t="shared" ref="AJ206" si="3995">$K$1-AJ205</f>
        <v>100</v>
      </c>
      <c r="AN206" s="7"/>
      <c r="AO206" s="7"/>
      <c r="AP206" s="7"/>
      <c r="AQ206" s="7"/>
      <c r="AR206" s="7"/>
      <c r="AS206" s="7"/>
      <c r="AT206" s="7"/>
      <c r="AU206" s="7"/>
      <c r="AV206" s="7"/>
      <c r="AW206" s="7"/>
    </row>
    <row r="207" spans="1:68" s="15" customFormat="1" ht="9.6" customHeight="1" x14ac:dyDescent="0.2">
      <c r="A207" s="95"/>
      <c r="B207" s="91"/>
      <c r="C207" s="98"/>
      <c r="D207" s="93"/>
      <c r="E207" s="93"/>
      <c r="F207" s="93"/>
      <c r="G207" s="103"/>
      <c r="H207" s="93"/>
      <c r="I207" s="91"/>
      <c r="J207" s="3" t="s">
        <v>16</v>
      </c>
      <c r="K207" s="5">
        <f t="shared" ref="K207" si="3996">SUMIF(K206,"&lt;100",K206)</f>
        <v>0</v>
      </c>
      <c r="L207" s="5">
        <f t="shared" ref="L207" si="3997">SUMIF(L206,"&lt;100",L206)</f>
        <v>0</v>
      </c>
      <c r="M207" s="5">
        <f t="shared" ref="M207" si="3998">SUMIF(M206,"&lt;100",M206)</f>
        <v>0</v>
      </c>
      <c r="N207" s="5">
        <f t="shared" ref="N207" si="3999">SUMIF(N206,"&lt;100",N206)</f>
        <v>0</v>
      </c>
      <c r="O207" s="5">
        <f t="shared" ref="O207" si="4000">SUMIF(O206,"&lt;100",O206)</f>
        <v>0</v>
      </c>
      <c r="P207" s="5">
        <f t="shared" ref="P207" si="4001">SUMIF(P206,"&lt;100",P206)</f>
        <v>0</v>
      </c>
      <c r="Q207" s="5">
        <f t="shared" ref="Q207" si="4002">SUMIF(Q206,"&lt;100",Q206)</f>
        <v>0</v>
      </c>
      <c r="R207" s="5">
        <f t="shared" ref="R207" si="4003">SUMIF(R206,"&lt;100",R206)</f>
        <v>0</v>
      </c>
      <c r="S207" s="5">
        <f t="shared" ref="S207" si="4004">SUMIF(S206,"&lt;100",S206)</f>
        <v>0</v>
      </c>
      <c r="T207" s="5">
        <f t="shared" ref="T207" si="4005">SUMIF(T206,"&lt;100",T206)</f>
        <v>0</v>
      </c>
      <c r="U207" s="5">
        <f t="shared" ref="U207" si="4006">SUMIF(U206,"&lt;100",U206)</f>
        <v>0</v>
      </c>
      <c r="V207" s="5">
        <f t="shared" ref="V207" si="4007">SUMIF(V206,"&lt;100",V206)</f>
        <v>0</v>
      </c>
      <c r="W207" s="5">
        <f t="shared" ref="W207" si="4008">SUMIF(W206,"&lt;100",W206)</f>
        <v>0</v>
      </c>
      <c r="X207" s="5">
        <f t="shared" ref="X207" si="4009">SUMIF(X206,"&lt;100",X206)</f>
        <v>0</v>
      </c>
      <c r="Y207" s="5">
        <f t="shared" ref="Y207" si="4010">SUMIF(Y206,"&lt;100",Y206)</f>
        <v>0</v>
      </c>
      <c r="Z207" s="5">
        <f t="shared" ref="Z207" si="4011">SUMIF(Z206,"&lt;100",Z206)</f>
        <v>0</v>
      </c>
      <c r="AA207" s="5">
        <f t="shared" ref="AA207" si="4012">SUMIF(AA206,"&lt;100",AA206)</f>
        <v>0</v>
      </c>
      <c r="AB207" s="5">
        <f t="shared" ref="AB207" si="4013">SUMIF(AB206,"&lt;100",AB206)</f>
        <v>0</v>
      </c>
      <c r="AC207" s="5">
        <f t="shared" ref="AC207" si="4014">SUMIF(AC206,"&lt;100",AC206)</f>
        <v>0</v>
      </c>
      <c r="AD207" s="5">
        <f t="shared" ref="AD207" si="4015">SUMIF(AD206,"&lt;100",AD206)</f>
        <v>0</v>
      </c>
      <c r="AE207" s="5">
        <f t="shared" ref="AE207" si="4016">SUMIF(AE206,"&lt;100",AE206)</f>
        <v>0</v>
      </c>
      <c r="AF207" s="5">
        <f t="shared" ref="AF207" si="4017">SUMIF(AF206,"&lt;100",AF206)</f>
        <v>0</v>
      </c>
      <c r="AG207" s="5">
        <f t="shared" ref="AG207" si="4018">SUMIF(AG206,"&lt;100",AG206)</f>
        <v>0</v>
      </c>
      <c r="AH207" s="5">
        <f t="shared" ref="AH207" si="4019">SUMIF(AH206,"&lt;100",AH206)</f>
        <v>0</v>
      </c>
      <c r="AI207" s="5">
        <f t="shared" ref="AI207" si="4020">SUMIF(AI206,"&lt;100",AI206)</f>
        <v>0</v>
      </c>
      <c r="AJ207" s="33">
        <f t="shared" ref="AJ207" si="4021">SUMIF(AJ206,"&lt;100",AJ206)</f>
        <v>0</v>
      </c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BK207" s="14"/>
      <c r="BL207" s="14"/>
      <c r="BM207" s="14"/>
      <c r="BN207" s="14"/>
      <c r="BO207" s="14"/>
      <c r="BP207" s="14"/>
    </row>
    <row r="208" spans="1:68" s="28" customFormat="1" ht="9.6" customHeight="1" x14ac:dyDescent="0.2">
      <c r="A208" s="94"/>
      <c r="B208" s="90">
        <f t="shared" ref="B208" si="4022">SUM(C208:G210)</f>
        <v>0</v>
      </c>
      <c r="C208" s="97">
        <f t="shared" ref="C208" si="4023">LARGE(K210:AJ210,1)</f>
        <v>0</v>
      </c>
      <c r="D208" s="100">
        <f t="shared" ref="D208" si="4024">LARGE(K210:AJ210,2)</f>
        <v>0</v>
      </c>
      <c r="E208" s="100">
        <f t="shared" ref="E208" si="4025">LARGE(K210:AJ210,3)</f>
        <v>0</v>
      </c>
      <c r="F208" s="100">
        <f t="shared" ref="F208" si="4026">LARGE(K210:AJ210,4)</f>
        <v>0</v>
      </c>
      <c r="G208" s="102">
        <f t="shared" ref="G208" si="4027">LARGE(K210:AJ210,5)</f>
        <v>0</v>
      </c>
      <c r="H208" s="100">
        <f t="shared" ref="H208" si="4028">RANK(B208,$B$4:$B$300)</f>
        <v>5</v>
      </c>
      <c r="I208" s="90">
        <f t="shared" ref="I208" si="4029">COUNTIF(K210:AJ210,"&gt;0")</f>
        <v>0</v>
      </c>
      <c r="J208" s="7" t="s">
        <v>15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25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BK208" s="10"/>
      <c r="BL208" s="10"/>
      <c r="BM208" s="10"/>
      <c r="BN208" s="10"/>
      <c r="BO208" s="10"/>
      <c r="BP208" s="10"/>
    </row>
    <row r="209" spans="1:68" ht="0.6" customHeight="1" x14ac:dyDescent="0.2">
      <c r="A209" s="95"/>
      <c r="B209" s="91"/>
      <c r="C209" s="98"/>
      <c r="D209" s="93"/>
      <c r="E209" s="93"/>
      <c r="F209" s="93"/>
      <c r="G209" s="103"/>
      <c r="H209" s="93"/>
      <c r="I209" s="91"/>
      <c r="J209" s="29"/>
      <c r="K209" s="29">
        <f t="shared" ref="K209" si="4030">$K$1-K208</f>
        <v>100</v>
      </c>
      <c r="L209" s="29">
        <f t="shared" ref="L209" si="4031">$K$1-L208</f>
        <v>100</v>
      </c>
      <c r="M209" s="29">
        <f t="shared" ref="M209" si="4032">$K$1-M208</f>
        <v>100</v>
      </c>
      <c r="N209" s="29">
        <f t="shared" ref="N209" si="4033">$K$1-N208</f>
        <v>100</v>
      </c>
      <c r="O209" s="29">
        <f t="shared" ref="O209" si="4034">$K$1-O208</f>
        <v>100</v>
      </c>
      <c r="P209" s="29">
        <f t="shared" ref="P209" si="4035">$K$1-P208</f>
        <v>100</v>
      </c>
      <c r="Q209" s="29">
        <f t="shared" ref="Q209" si="4036">$K$1-Q208</f>
        <v>100</v>
      </c>
      <c r="R209" s="29">
        <f t="shared" ref="R209" si="4037">$K$1-R208</f>
        <v>100</v>
      </c>
      <c r="S209" s="29">
        <f t="shared" ref="S209" si="4038">$K$1-S208</f>
        <v>100</v>
      </c>
      <c r="T209" s="29">
        <f t="shared" ref="T209" si="4039">$K$1-T208</f>
        <v>100</v>
      </c>
      <c r="U209" s="29">
        <f t="shared" ref="U209" si="4040">$K$1-U208</f>
        <v>100</v>
      </c>
      <c r="V209" s="29">
        <f t="shared" ref="V209" si="4041">$K$1-V208</f>
        <v>100</v>
      </c>
      <c r="W209" s="29">
        <f t="shared" ref="W209" si="4042">$K$1-W208</f>
        <v>100</v>
      </c>
      <c r="X209" s="29">
        <f t="shared" ref="X209" si="4043">$K$1-X208</f>
        <v>100</v>
      </c>
      <c r="Y209" s="29">
        <f t="shared" ref="Y209" si="4044">$K$1-Y208</f>
        <v>100</v>
      </c>
      <c r="Z209" s="29">
        <f t="shared" ref="Z209" si="4045">$K$1-Z208</f>
        <v>100</v>
      </c>
      <c r="AA209" s="29">
        <f t="shared" ref="AA209" si="4046">$K$1-AA208</f>
        <v>100</v>
      </c>
      <c r="AB209" s="29">
        <f t="shared" ref="AB209" si="4047">$K$1-AB208</f>
        <v>100</v>
      </c>
      <c r="AC209" s="29">
        <f t="shared" ref="AC209" si="4048">$K$1-AC208</f>
        <v>100</v>
      </c>
      <c r="AD209" s="29">
        <f t="shared" ref="AD209" si="4049">$K$1-AD208</f>
        <v>100</v>
      </c>
      <c r="AE209" s="29">
        <f t="shared" ref="AE209" si="4050">$K$1-AE208</f>
        <v>100</v>
      </c>
      <c r="AF209" s="29">
        <f t="shared" ref="AF209" si="4051">$K$1-AF208</f>
        <v>100</v>
      </c>
      <c r="AG209" s="29">
        <f t="shared" ref="AG209" si="4052">$K$1-AG208</f>
        <v>100</v>
      </c>
      <c r="AH209" s="29">
        <f t="shared" ref="AH209" si="4053">$K$1-AH208</f>
        <v>100</v>
      </c>
      <c r="AI209" s="29">
        <f t="shared" ref="AI209" si="4054">$K$1-AI208</f>
        <v>100</v>
      </c>
      <c r="AJ209" s="32">
        <f t="shared" ref="AJ209" si="4055">$K$1-AJ208</f>
        <v>100</v>
      </c>
      <c r="AN209" s="7"/>
      <c r="AO209" s="7"/>
      <c r="AP209" s="7"/>
      <c r="AQ209" s="7"/>
      <c r="AR209" s="7"/>
      <c r="AS209" s="7"/>
      <c r="AT209" s="7"/>
      <c r="AU209" s="7"/>
      <c r="AV209" s="7"/>
      <c r="AW209" s="7"/>
    </row>
    <row r="210" spans="1:68" s="4" customFormat="1" ht="9.6" customHeight="1" x14ac:dyDescent="0.2">
      <c r="A210" s="96"/>
      <c r="B210" s="92"/>
      <c r="C210" s="99"/>
      <c r="D210" s="101"/>
      <c r="E210" s="101"/>
      <c r="F210" s="101"/>
      <c r="G210" s="104"/>
      <c r="H210" s="101"/>
      <c r="I210" s="92"/>
      <c r="J210" s="3" t="s">
        <v>16</v>
      </c>
      <c r="K210" s="5">
        <f t="shared" ref="K210" si="4056">SUMIF(K209,"&lt;100",K209)</f>
        <v>0</v>
      </c>
      <c r="L210" s="5">
        <f t="shared" ref="L210" si="4057">SUMIF(L209,"&lt;100",L209)</f>
        <v>0</v>
      </c>
      <c r="M210" s="5">
        <f t="shared" ref="M210" si="4058">SUMIF(M209,"&lt;100",M209)</f>
        <v>0</v>
      </c>
      <c r="N210" s="5">
        <f t="shared" ref="N210" si="4059">SUMIF(N209,"&lt;100",N209)</f>
        <v>0</v>
      </c>
      <c r="O210" s="5">
        <f t="shared" ref="O210" si="4060">SUMIF(O209,"&lt;100",O209)</f>
        <v>0</v>
      </c>
      <c r="P210" s="5">
        <f t="shared" ref="P210" si="4061">SUMIF(P209,"&lt;100",P209)</f>
        <v>0</v>
      </c>
      <c r="Q210" s="5">
        <f t="shared" ref="Q210" si="4062">SUMIF(Q209,"&lt;100",Q209)</f>
        <v>0</v>
      </c>
      <c r="R210" s="5">
        <f t="shared" ref="R210" si="4063">SUMIF(R209,"&lt;100",R209)</f>
        <v>0</v>
      </c>
      <c r="S210" s="5">
        <f t="shared" ref="S210" si="4064">SUMIF(S209,"&lt;100",S209)</f>
        <v>0</v>
      </c>
      <c r="T210" s="5">
        <f t="shared" ref="T210" si="4065">SUMIF(T209,"&lt;100",T209)</f>
        <v>0</v>
      </c>
      <c r="U210" s="5">
        <f t="shared" ref="U210" si="4066">SUMIF(U209,"&lt;100",U209)</f>
        <v>0</v>
      </c>
      <c r="V210" s="5">
        <f t="shared" ref="V210" si="4067">SUMIF(V209,"&lt;100",V209)</f>
        <v>0</v>
      </c>
      <c r="W210" s="5">
        <f t="shared" ref="W210" si="4068">SUMIF(W209,"&lt;100",W209)</f>
        <v>0</v>
      </c>
      <c r="X210" s="5">
        <f t="shared" ref="X210" si="4069">SUMIF(X209,"&lt;100",X209)</f>
        <v>0</v>
      </c>
      <c r="Y210" s="5">
        <f t="shared" ref="Y210" si="4070">SUMIF(Y209,"&lt;100",Y209)</f>
        <v>0</v>
      </c>
      <c r="Z210" s="5">
        <f t="shared" ref="Z210" si="4071">SUMIF(Z209,"&lt;100",Z209)</f>
        <v>0</v>
      </c>
      <c r="AA210" s="5">
        <f t="shared" ref="AA210" si="4072">SUMIF(AA209,"&lt;100",AA209)</f>
        <v>0</v>
      </c>
      <c r="AB210" s="5">
        <f t="shared" ref="AB210" si="4073">SUMIF(AB209,"&lt;100",AB209)</f>
        <v>0</v>
      </c>
      <c r="AC210" s="5">
        <f t="shared" ref="AC210" si="4074">SUMIF(AC209,"&lt;100",AC209)</f>
        <v>0</v>
      </c>
      <c r="AD210" s="5">
        <f t="shared" ref="AD210" si="4075">SUMIF(AD209,"&lt;100",AD209)</f>
        <v>0</v>
      </c>
      <c r="AE210" s="5">
        <f t="shared" ref="AE210" si="4076">SUMIF(AE209,"&lt;100",AE209)</f>
        <v>0</v>
      </c>
      <c r="AF210" s="5">
        <f t="shared" ref="AF210" si="4077">SUMIF(AF209,"&lt;100",AF209)</f>
        <v>0</v>
      </c>
      <c r="AG210" s="5">
        <f t="shared" ref="AG210" si="4078">SUMIF(AG209,"&lt;100",AG209)</f>
        <v>0</v>
      </c>
      <c r="AH210" s="5">
        <f t="shared" ref="AH210" si="4079">SUMIF(AH209,"&lt;100",AH209)</f>
        <v>0</v>
      </c>
      <c r="AI210" s="5">
        <f t="shared" ref="AI210" si="4080">SUMIF(AI209,"&lt;100",AI209)</f>
        <v>0</v>
      </c>
      <c r="AJ210" s="33">
        <f t="shared" ref="AJ210" si="4081">SUMIF(AJ209,"&lt;100",AJ209)</f>
        <v>0</v>
      </c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BK210" s="3"/>
      <c r="BL210" s="3"/>
      <c r="BM210" s="3"/>
      <c r="BN210" s="3"/>
      <c r="BO210" s="3"/>
      <c r="BP210" s="3"/>
    </row>
    <row r="211" spans="1:68" ht="9.6" customHeight="1" x14ac:dyDescent="0.2">
      <c r="A211" s="95"/>
      <c r="B211" s="91">
        <f t="shared" ref="B211" si="4082">SUM(C211:G213)</f>
        <v>0</v>
      </c>
      <c r="C211" s="98">
        <f t="shared" ref="C211" si="4083">LARGE(K213:AJ213,1)</f>
        <v>0</v>
      </c>
      <c r="D211" s="93">
        <f t="shared" ref="D211" si="4084">LARGE(K213:AJ213,2)</f>
        <v>0</v>
      </c>
      <c r="E211" s="93">
        <f t="shared" ref="E211" si="4085">LARGE(K213:AJ213,3)</f>
        <v>0</v>
      </c>
      <c r="F211" s="93">
        <f t="shared" ref="F211" si="4086">LARGE(K213:AJ213,4)</f>
        <v>0</v>
      </c>
      <c r="G211" s="103">
        <f t="shared" ref="G211" si="4087">LARGE(K213:AJ213,5)</f>
        <v>0</v>
      </c>
      <c r="H211" s="93">
        <f t="shared" ref="H211" si="4088">RANK(B211,$B$4:$B$300)</f>
        <v>5</v>
      </c>
      <c r="I211" s="91">
        <f t="shared" ref="I211" si="4089">COUNTIF(K213:AJ213,"&gt;0")</f>
        <v>0</v>
      </c>
      <c r="J211" s="7" t="s">
        <v>15</v>
      </c>
      <c r="AN211" s="7"/>
      <c r="AO211" s="7"/>
      <c r="AP211" s="7"/>
      <c r="AQ211" s="7"/>
      <c r="AR211" s="7"/>
      <c r="AS211" s="7"/>
      <c r="AT211" s="7"/>
      <c r="AU211" s="7"/>
      <c r="AV211" s="7"/>
      <c r="AW211" s="7"/>
    </row>
    <row r="212" spans="1:68" ht="0.6" customHeight="1" x14ac:dyDescent="0.2">
      <c r="A212" s="95"/>
      <c r="B212" s="91"/>
      <c r="C212" s="98"/>
      <c r="D212" s="93"/>
      <c r="E212" s="93"/>
      <c r="F212" s="93"/>
      <c r="G212" s="103"/>
      <c r="H212" s="93"/>
      <c r="I212" s="91"/>
      <c r="J212" s="29"/>
      <c r="K212" s="29">
        <f t="shared" ref="K212" si="4090">$K$1-K211</f>
        <v>100</v>
      </c>
      <c r="L212" s="29">
        <f t="shared" ref="L212" si="4091">$K$1-L211</f>
        <v>100</v>
      </c>
      <c r="M212" s="29">
        <f t="shared" ref="M212" si="4092">$K$1-M211</f>
        <v>100</v>
      </c>
      <c r="N212" s="29">
        <f t="shared" ref="N212" si="4093">$K$1-N211</f>
        <v>100</v>
      </c>
      <c r="O212" s="29">
        <f t="shared" ref="O212" si="4094">$K$1-O211</f>
        <v>100</v>
      </c>
      <c r="P212" s="29">
        <f t="shared" ref="P212" si="4095">$K$1-P211</f>
        <v>100</v>
      </c>
      <c r="Q212" s="29">
        <f t="shared" ref="Q212" si="4096">$K$1-Q211</f>
        <v>100</v>
      </c>
      <c r="R212" s="29">
        <f t="shared" ref="R212" si="4097">$K$1-R211</f>
        <v>100</v>
      </c>
      <c r="S212" s="29">
        <f t="shared" ref="S212" si="4098">$K$1-S211</f>
        <v>100</v>
      </c>
      <c r="T212" s="29">
        <f t="shared" ref="T212" si="4099">$K$1-T211</f>
        <v>100</v>
      </c>
      <c r="U212" s="29">
        <f t="shared" ref="U212" si="4100">$K$1-U211</f>
        <v>100</v>
      </c>
      <c r="V212" s="29">
        <f t="shared" ref="V212" si="4101">$K$1-V211</f>
        <v>100</v>
      </c>
      <c r="W212" s="29">
        <f t="shared" ref="W212" si="4102">$K$1-W211</f>
        <v>100</v>
      </c>
      <c r="X212" s="29">
        <f t="shared" ref="X212" si="4103">$K$1-X211</f>
        <v>100</v>
      </c>
      <c r="Y212" s="29">
        <f t="shared" ref="Y212" si="4104">$K$1-Y211</f>
        <v>100</v>
      </c>
      <c r="Z212" s="29">
        <f t="shared" ref="Z212" si="4105">$K$1-Z211</f>
        <v>100</v>
      </c>
      <c r="AA212" s="29">
        <f t="shared" ref="AA212" si="4106">$K$1-AA211</f>
        <v>100</v>
      </c>
      <c r="AB212" s="29">
        <f t="shared" ref="AB212" si="4107">$K$1-AB211</f>
        <v>100</v>
      </c>
      <c r="AC212" s="29">
        <f t="shared" ref="AC212" si="4108">$K$1-AC211</f>
        <v>100</v>
      </c>
      <c r="AD212" s="29">
        <f t="shared" ref="AD212" si="4109">$K$1-AD211</f>
        <v>100</v>
      </c>
      <c r="AE212" s="29">
        <f t="shared" ref="AE212" si="4110">$K$1-AE211</f>
        <v>100</v>
      </c>
      <c r="AF212" s="29">
        <f t="shared" ref="AF212" si="4111">$K$1-AF211</f>
        <v>100</v>
      </c>
      <c r="AG212" s="29">
        <f t="shared" ref="AG212" si="4112">$K$1-AG211</f>
        <v>100</v>
      </c>
      <c r="AH212" s="29">
        <f t="shared" ref="AH212" si="4113">$K$1-AH211</f>
        <v>100</v>
      </c>
      <c r="AI212" s="29">
        <f t="shared" ref="AI212" si="4114">$K$1-AI211</f>
        <v>100</v>
      </c>
      <c r="AJ212" s="32">
        <f t="shared" ref="AJ212" si="4115">$K$1-AJ211</f>
        <v>100</v>
      </c>
      <c r="AN212" s="7"/>
      <c r="AO212" s="7"/>
      <c r="AP212" s="7"/>
      <c r="AQ212" s="7"/>
      <c r="AR212" s="7"/>
      <c r="AS212" s="7"/>
      <c r="AT212" s="7"/>
      <c r="AU212" s="7"/>
      <c r="AV212" s="7"/>
      <c r="AW212" s="7"/>
    </row>
    <row r="213" spans="1:68" s="15" customFormat="1" ht="9.6" customHeight="1" x14ac:dyDescent="0.2">
      <c r="A213" s="95"/>
      <c r="B213" s="91"/>
      <c r="C213" s="98"/>
      <c r="D213" s="93"/>
      <c r="E213" s="93"/>
      <c r="F213" s="93"/>
      <c r="G213" s="103"/>
      <c r="H213" s="93"/>
      <c r="I213" s="91"/>
      <c r="J213" s="3" t="s">
        <v>16</v>
      </c>
      <c r="K213" s="5">
        <f t="shared" ref="K213" si="4116">SUMIF(K212,"&lt;100",K212)</f>
        <v>0</v>
      </c>
      <c r="L213" s="5">
        <f t="shared" ref="L213" si="4117">SUMIF(L212,"&lt;100",L212)</f>
        <v>0</v>
      </c>
      <c r="M213" s="5">
        <f t="shared" ref="M213" si="4118">SUMIF(M212,"&lt;100",M212)</f>
        <v>0</v>
      </c>
      <c r="N213" s="5">
        <f t="shared" ref="N213" si="4119">SUMIF(N212,"&lt;100",N212)</f>
        <v>0</v>
      </c>
      <c r="O213" s="5">
        <f t="shared" ref="O213" si="4120">SUMIF(O212,"&lt;100",O212)</f>
        <v>0</v>
      </c>
      <c r="P213" s="5">
        <f t="shared" ref="P213" si="4121">SUMIF(P212,"&lt;100",P212)</f>
        <v>0</v>
      </c>
      <c r="Q213" s="5">
        <f t="shared" ref="Q213" si="4122">SUMIF(Q212,"&lt;100",Q212)</f>
        <v>0</v>
      </c>
      <c r="R213" s="5">
        <f t="shared" ref="R213" si="4123">SUMIF(R212,"&lt;100",R212)</f>
        <v>0</v>
      </c>
      <c r="S213" s="5">
        <f t="shared" ref="S213" si="4124">SUMIF(S212,"&lt;100",S212)</f>
        <v>0</v>
      </c>
      <c r="T213" s="5">
        <f t="shared" ref="T213" si="4125">SUMIF(T212,"&lt;100",T212)</f>
        <v>0</v>
      </c>
      <c r="U213" s="5">
        <f t="shared" ref="U213" si="4126">SUMIF(U212,"&lt;100",U212)</f>
        <v>0</v>
      </c>
      <c r="V213" s="5">
        <f t="shared" ref="V213" si="4127">SUMIF(V212,"&lt;100",V212)</f>
        <v>0</v>
      </c>
      <c r="W213" s="5">
        <f t="shared" ref="W213" si="4128">SUMIF(W212,"&lt;100",W212)</f>
        <v>0</v>
      </c>
      <c r="X213" s="5">
        <f t="shared" ref="X213" si="4129">SUMIF(X212,"&lt;100",X212)</f>
        <v>0</v>
      </c>
      <c r="Y213" s="5">
        <f t="shared" ref="Y213" si="4130">SUMIF(Y212,"&lt;100",Y212)</f>
        <v>0</v>
      </c>
      <c r="Z213" s="5">
        <f t="shared" ref="Z213" si="4131">SUMIF(Z212,"&lt;100",Z212)</f>
        <v>0</v>
      </c>
      <c r="AA213" s="5">
        <f t="shared" ref="AA213" si="4132">SUMIF(AA212,"&lt;100",AA212)</f>
        <v>0</v>
      </c>
      <c r="AB213" s="5">
        <f t="shared" ref="AB213" si="4133">SUMIF(AB212,"&lt;100",AB212)</f>
        <v>0</v>
      </c>
      <c r="AC213" s="5">
        <f t="shared" ref="AC213" si="4134">SUMIF(AC212,"&lt;100",AC212)</f>
        <v>0</v>
      </c>
      <c r="AD213" s="5">
        <f t="shared" ref="AD213" si="4135">SUMIF(AD212,"&lt;100",AD212)</f>
        <v>0</v>
      </c>
      <c r="AE213" s="5">
        <f t="shared" ref="AE213" si="4136">SUMIF(AE212,"&lt;100",AE212)</f>
        <v>0</v>
      </c>
      <c r="AF213" s="5">
        <f t="shared" ref="AF213" si="4137">SUMIF(AF212,"&lt;100",AF212)</f>
        <v>0</v>
      </c>
      <c r="AG213" s="5">
        <f t="shared" ref="AG213" si="4138">SUMIF(AG212,"&lt;100",AG212)</f>
        <v>0</v>
      </c>
      <c r="AH213" s="5">
        <f t="shared" ref="AH213" si="4139">SUMIF(AH212,"&lt;100",AH212)</f>
        <v>0</v>
      </c>
      <c r="AI213" s="5">
        <f t="shared" ref="AI213" si="4140">SUMIF(AI212,"&lt;100",AI212)</f>
        <v>0</v>
      </c>
      <c r="AJ213" s="33">
        <f t="shared" ref="AJ213" si="4141">SUMIF(AJ212,"&lt;100",AJ212)</f>
        <v>0</v>
      </c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BK213" s="14"/>
      <c r="BL213" s="14"/>
      <c r="BM213" s="14"/>
      <c r="BN213" s="14"/>
      <c r="BO213" s="14"/>
      <c r="BP213" s="14"/>
    </row>
    <row r="214" spans="1:68" s="28" customFormat="1" ht="9.6" customHeight="1" x14ac:dyDescent="0.2">
      <c r="A214" s="94"/>
      <c r="B214" s="90">
        <f t="shared" ref="B214" si="4142">SUM(C214:G216)</f>
        <v>0</v>
      </c>
      <c r="C214" s="97">
        <f t="shared" ref="C214" si="4143">LARGE(K216:AJ216,1)</f>
        <v>0</v>
      </c>
      <c r="D214" s="100">
        <f t="shared" ref="D214" si="4144">LARGE(K216:AJ216,2)</f>
        <v>0</v>
      </c>
      <c r="E214" s="100">
        <f t="shared" ref="E214" si="4145">LARGE(K216:AJ216,3)</f>
        <v>0</v>
      </c>
      <c r="F214" s="100">
        <f t="shared" ref="F214" si="4146">LARGE(K216:AJ216,4)</f>
        <v>0</v>
      </c>
      <c r="G214" s="102">
        <f t="shared" ref="G214" si="4147">LARGE(K216:AJ216,5)</f>
        <v>0</v>
      </c>
      <c r="H214" s="100">
        <f t="shared" ref="H214" si="4148">RANK(B214,$B$4:$B$300)</f>
        <v>5</v>
      </c>
      <c r="I214" s="90">
        <f t="shared" ref="I214" si="4149">COUNTIF(K216:AJ216,"&gt;0")</f>
        <v>0</v>
      </c>
      <c r="J214" s="7" t="s">
        <v>15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25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BK214" s="10"/>
      <c r="BL214" s="10"/>
      <c r="BM214" s="10"/>
      <c r="BN214" s="10"/>
      <c r="BO214" s="10"/>
      <c r="BP214" s="10"/>
    </row>
    <row r="215" spans="1:68" ht="0.6" customHeight="1" x14ac:dyDescent="0.2">
      <c r="A215" s="95"/>
      <c r="B215" s="91"/>
      <c r="C215" s="98"/>
      <c r="D215" s="93"/>
      <c r="E215" s="93"/>
      <c r="F215" s="93"/>
      <c r="G215" s="103"/>
      <c r="H215" s="93"/>
      <c r="I215" s="91"/>
      <c r="J215" s="29"/>
      <c r="K215" s="29">
        <f t="shared" ref="K215" si="4150">$K$1-K214</f>
        <v>100</v>
      </c>
      <c r="L215" s="29">
        <f t="shared" ref="L215" si="4151">$K$1-L214</f>
        <v>100</v>
      </c>
      <c r="M215" s="29">
        <f t="shared" ref="M215" si="4152">$K$1-M214</f>
        <v>100</v>
      </c>
      <c r="N215" s="29">
        <f t="shared" ref="N215" si="4153">$K$1-N214</f>
        <v>100</v>
      </c>
      <c r="O215" s="29">
        <f t="shared" ref="O215" si="4154">$K$1-O214</f>
        <v>100</v>
      </c>
      <c r="P215" s="29">
        <f t="shared" ref="P215" si="4155">$K$1-P214</f>
        <v>100</v>
      </c>
      <c r="Q215" s="29">
        <f t="shared" ref="Q215" si="4156">$K$1-Q214</f>
        <v>100</v>
      </c>
      <c r="R215" s="29">
        <f t="shared" ref="R215" si="4157">$K$1-R214</f>
        <v>100</v>
      </c>
      <c r="S215" s="29">
        <f t="shared" ref="S215" si="4158">$K$1-S214</f>
        <v>100</v>
      </c>
      <c r="T215" s="29">
        <f t="shared" ref="T215" si="4159">$K$1-T214</f>
        <v>100</v>
      </c>
      <c r="U215" s="29">
        <f t="shared" ref="U215" si="4160">$K$1-U214</f>
        <v>100</v>
      </c>
      <c r="V215" s="29">
        <f t="shared" ref="V215" si="4161">$K$1-V214</f>
        <v>100</v>
      </c>
      <c r="W215" s="29">
        <f t="shared" ref="W215" si="4162">$K$1-W214</f>
        <v>100</v>
      </c>
      <c r="X215" s="29">
        <f t="shared" ref="X215" si="4163">$K$1-X214</f>
        <v>100</v>
      </c>
      <c r="Y215" s="29">
        <f t="shared" ref="Y215" si="4164">$K$1-Y214</f>
        <v>100</v>
      </c>
      <c r="Z215" s="29">
        <f t="shared" ref="Z215" si="4165">$K$1-Z214</f>
        <v>100</v>
      </c>
      <c r="AA215" s="29">
        <f t="shared" ref="AA215" si="4166">$K$1-AA214</f>
        <v>100</v>
      </c>
      <c r="AB215" s="29">
        <f t="shared" ref="AB215" si="4167">$K$1-AB214</f>
        <v>100</v>
      </c>
      <c r="AC215" s="29">
        <f t="shared" ref="AC215" si="4168">$K$1-AC214</f>
        <v>100</v>
      </c>
      <c r="AD215" s="29">
        <f t="shared" ref="AD215" si="4169">$K$1-AD214</f>
        <v>100</v>
      </c>
      <c r="AE215" s="29">
        <f t="shared" ref="AE215" si="4170">$K$1-AE214</f>
        <v>100</v>
      </c>
      <c r="AF215" s="29">
        <f t="shared" ref="AF215" si="4171">$K$1-AF214</f>
        <v>100</v>
      </c>
      <c r="AG215" s="29">
        <f t="shared" ref="AG215" si="4172">$K$1-AG214</f>
        <v>100</v>
      </c>
      <c r="AH215" s="29">
        <f t="shared" ref="AH215" si="4173">$K$1-AH214</f>
        <v>100</v>
      </c>
      <c r="AI215" s="29">
        <f t="shared" ref="AI215" si="4174">$K$1-AI214</f>
        <v>100</v>
      </c>
      <c r="AJ215" s="32">
        <f t="shared" ref="AJ215" si="4175">$K$1-AJ214</f>
        <v>100</v>
      </c>
      <c r="AN215" s="7"/>
      <c r="AO215" s="7"/>
      <c r="AP215" s="7"/>
      <c r="AQ215" s="7"/>
      <c r="AR215" s="7"/>
      <c r="AS215" s="7"/>
      <c r="AT215" s="7"/>
      <c r="AU215" s="7"/>
      <c r="AV215" s="7"/>
      <c r="AW215" s="7"/>
    </row>
    <row r="216" spans="1:68" s="4" customFormat="1" ht="9.6" customHeight="1" x14ac:dyDescent="0.2">
      <c r="A216" s="96"/>
      <c r="B216" s="92"/>
      <c r="C216" s="99"/>
      <c r="D216" s="101"/>
      <c r="E216" s="101"/>
      <c r="F216" s="101"/>
      <c r="G216" s="104"/>
      <c r="H216" s="101"/>
      <c r="I216" s="92"/>
      <c r="J216" s="3" t="s">
        <v>16</v>
      </c>
      <c r="K216" s="5">
        <f t="shared" ref="K216" si="4176">SUMIF(K215,"&lt;100",K215)</f>
        <v>0</v>
      </c>
      <c r="L216" s="5">
        <f t="shared" ref="L216" si="4177">SUMIF(L215,"&lt;100",L215)</f>
        <v>0</v>
      </c>
      <c r="M216" s="5">
        <f t="shared" ref="M216" si="4178">SUMIF(M215,"&lt;100",M215)</f>
        <v>0</v>
      </c>
      <c r="N216" s="5">
        <f t="shared" ref="N216" si="4179">SUMIF(N215,"&lt;100",N215)</f>
        <v>0</v>
      </c>
      <c r="O216" s="5">
        <f t="shared" ref="O216" si="4180">SUMIF(O215,"&lt;100",O215)</f>
        <v>0</v>
      </c>
      <c r="P216" s="5">
        <f t="shared" ref="P216" si="4181">SUMIF(P215,"&lt;100",P215)</f>
        <v>0</v>
      </c>
      <c r="Q216" s="5">
        <f t="shared" ref="Q216" si="4182">SUMIF(Q215,"&lt;100",Q215)</f>
        <v>0</v>
      </c>
      <c r="R216" s="5">
        <f t="shared" ref="R216" si="4183">SUMIF(R215,"&lt;100",R215)</f>
        <v>0</v>
      </c>
      <c r="S216" s="5">
        <f t="shared" ref="S216" si="4184">SUMIF(S215,"&lt;100",S215)</f>
        <v>0</v>
      </c>
      <c r="T216" s="5">
        <f t="shared" ref="T216" si="4185">SUMIF(T215,"&lt;100",T215)</f>
        <v>0</v>
      </c>
      <c r="U216" s="5">
        <f t="shared" ref="U216" si="4186">SUMIF(U215,"&lt;100",U215)</f>
        <v>0</v>
      </c>
      <c r="V216" s="5">
        <f t="shared" ref="V216" si="4187">SUMIF(V215,"&lt;100",V215)</f>
        <v>0</v>
      </c>
      <c r="W216" s="5">
        <f t="shared" ref="W216" si="4188">SUMIF(W215,"&lt;100",W215)</f>
        <v>0</v>
      </c>
      <c r="X216" s="5">
        <f t="shared" ref="X216" si="4189">SUMIF(X215,"&lt;100",X215)</f>
        <v>0</v>
      </c>
      <c r="Y216" s="5">
        <f t="shared" ref="Y216" si="4190">SUMIF(Y215,"&lt;100",Y215)</f>
        <v>0</v>
      </c>
      <c r="Z216" s="5">
        <f t="shared" ref="Z216" si="4191">SUMIF(Z215,"&lt;100",Z215)</f>
        <v>0</v>
      </c>
      <c r="AA216" s="5">
        <f t="shared" ref="AA216" si="4192">SUMIF(AA215,"&lt;100",AA215)</f>
        <v>0</v>
      </c>
      <c r="AB216" s="5">
        <f t="shared" ref="AB216" si="4193">SUMIF(AB215,"&lt;100",AB215)</f>
        <v>0</v>
      </c>
      <c r="AC216" s="5">
        <f t="shared" ref="AC216" si="4194">SUMIF(AC215,"&lt;100",AC215)</f>
        <v>0</v>
      </c>
      <c r="AD216" s="5">
        <f t="shared" ref="AD216" si="4195">SUMIF(AD215,"&lt;100",AD215)</f>
        <v>0</v>
      </c>
      <c r="AE216" s="5">
        <f t="shared" ref="AE216" si="4196">SUMIF(AE215,"&lt;100",AE215)</f>
        <v>0</v>
      </c>
      <c r="AF216" s="5">
        <f t="shared" ref="AF216" si="4197">SUMIF(AF215,"&lt;100",AF215)</f>
        <v>0</v>
      </c>
      <c r="AG216" s="5">
        <f t="shared" ref="AG216" si="4198">SUMIF(AG215,"&lt;100",AG215)</f>
        <v>0</v>
      </c>
      <c r="AH216" s="5">
        <f t="shared" ref="AH216" si="4199">SUMIF(AH215,"&lt;100",AH215)</f>
        <v>0</v>
      </c>
      <c r="AI216" s="5">
        <f t="shared" ref="AI216" si="4200">SUMIF(AI215,"&lt;100",AI215)</f>
        <v>0</v>
      </c>
      <c r="AJ216" s="33">
        <f t="shared" ref="AJ216" si="4201">SUMIF(AJ215,"&lt;100",AJ215)</f>
        <v>0</v>
      </c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BK216" s="3"/>
      <c r="BL216" s="3"/>
      <c r="BM216" s="3"/>
      <c r="BN216" s="3"/>
      <c r="BO216" s="3"/>
      <c r="BP216" s="3"/>
    </row>
    <row r="217" spans="1:68" ht="9.6" customHeight="1" x14ac:dyDescent="0.2">
      <c r="A217" s="95"/>
      <c r="B217" s="91">
        <f t="shared" ref="B217" si="4202">SUM(C217:G219)</f>
        <v>0</v>
      </c>
      <c r="C217" s="98">
        <f t="shared" ref="C217" si="4203">LARGE(K219:AJ219,1)</f>
        <v>0</v>
      </c>
      <c r="D217" s="93">
        <f t="shared" ref="D217" si="4204">LARGE(K219:AJ219,2)</f>
        <v>0</v>
      </c>
      <c r="E217" s="93">
        <f t="shared" ref="E217" si="4205">LARGE(K219:AJ219,3)</f>
        <v>0</v>
      </c>
      <c r="F217" s="93">
        <f t="shared" ref="F217" si="4206">LARGE(K219:AJ219,4)</f>
        <v>0</v>
      </c>
      <c r="G217" s="103">
        <f t="shared" ref="G217" si="4207">LARGE(K219:AJ219,5)</f>
        <v>0</v>
      </c>
      <c r="H217" s="93">
        <f t="shared" ref="H217" si="4208">RANK(B217,$B$4:$B$300)</f>
        <v>5</v>
      </c>
      <c r="I217" s="91">
        <f t="shared" ref="I217" si="4209">COUNTIF(K219:AJ219,"&gt;0")</f>
        <v>0</v>
      </c>
      <c r="J217" s="7" t="s">
        <v>15</v>
      </c>
      <c r="AN217" s="7"/>
      <c r="AO217" s="7"/>
      <c r="AP217" s="7"/>
      <c r="AQ217" s="7"/>
      <c r="AR217" s="7"/>
      <c r="AS217" s="7"/>
      <c r="AT217" s="7"/>
      <c r="AU217" s="7"/>
      <c r="AV217" s="7"/>
      <c r="AW217" s="7"/>
    </row>
    <row r="218" spans="1:68" ht="0.6" customHeight="1" x14ac:dyDescent="0.2">
      <c r="A218" s="95"/>
      <c r="B218" s="91"/>
      <c r="C218" s="98"/>
      <c r="D218" s="93"/>
      <c r="E218" s="93"/>
      <c r="F218" s="93"/>
      <c r="G218" s="103"/>
      <c r="H218" s="93"/>
      <c r="I218" s="91"/>
      <c r="J218" s="29"/>
      <c r="K218" s="29">
        <f t="shared" ref="K218" si="4210">$K$1-K217</f>
        <v>100</v>
      </c>
      <c r="L218" s="29">
        <f t="shared" ref="L218" si="4211">$K$1-L217</f>
        <v>100</v>
      </c>
      <c r="M218" s="29">
        <f t="shared" ref="M218" si="4212">$K$1-M217</f>
        <v>100</v>
      </c>
      <c r="N218" s="29">
        <f t="shared" ref="N218" si="4213">$K$1-N217</f>
        <v>100</v>
      </c>
      <c r="O218" s="29">
        <f t="shared" ref="O218" si="4214">$K$1-O217</f>
        <v>100</v>
      </c>
      <c r="P218" s="29">
        <f t="shared" ref="P218" si="4215">$K$1-P217</f>
        <v>100</v>
      </c>
      <c r="Q218" s="29">
        <f t="shared" ref="Q218" si="4216">$K$1-Q217</f>
        <v>100</v>
      </c>
      <c r="R218" s="29">
        <f t="shared" ref="R218" si="4217">$K$1-R217</f>
        <v>100</v>
      </c>
      <c r="S218" s="29">
        <f t="shared" ref="S218" si="4218">$K$1-S217</f>
        <v>100</v>
      </c>
      <c r="T218" s="29">
        <f t="shared" ref="T218" si="4219">$K$1-T217</f>
        <v>100</v>
      </c>
      <c r="U218" s="29">
        <f t="shared" ref="U218" si="4220">$K$1-U217</f>
        <v>100</v>
      </c>
      <c r="V218" s="29">
        <f t="shared" ref="V218" si="4221">$K$1-V217</f>
        <v>100</v>
      </c>
      <c r="W218" s="29">
        <f t="shared" ref="W218" si="4222">$K$1-W217</f>
        <v>100</v>
      </c>
      <c r="X218" s="29">
        <f t="shared" ref="X218" si="4223">$K$1-X217</f>
        <v>100</v>
      </c>
      <c r="Y218" s="29">
        <f t="shared" ref="Y218" si="4224">$K$1-Y217</f>
        <v>100</v>
      </c>
      <c r="Z218" s="29">
        <f t="shared" ref="Z218" si="4225">$K$1-Z217</f>
        <v>100</v>
      </c>
      <c r="AA218" s="29">
        <f t="shared" ref="AA218" si="4226">$K$1-AA217</f>
        <v>100</v>
      </c>
      <c r="AB218" s="29">
        <f t="shared" ref="AB218" si="4227">$K$1-AB217</f>
        <v>100</v>
      </c>
      <c r="AC218" s="29">
        <f t="shared" ref="AC218" si="4228">$K$1-AC217</f>
        <v>100</v>
      </c>
      <c r="AD218" s="29">
        <f t="shared" ref="AD218" si="4229">$K$1-AD217</f>
        <v>100</v>
      </c>
      <c r="AE218" s="29">
        <f t="shared" ref="AE218" si="4230">$K$1-AE217</f>
        <v>100</v>
      </c>
      <c r="AF218" s="29">
        <f t="shared" ref="AF218" si="4231">$K$1-AF217</f>
        <v>100</v>
      </c>
      <c r="AG218" s="29">
        <f t="shared" ref="AG218" si="4232">$K$1-AG217</f>
        <v>100</v>
      </c>
      <c r="AH218" s="29">
        <f t="shared" ref="AH218" si="4233">$K$1-AH217</f>
        <v>100</v>
      </c>
      <c r="AI218" s="29">
        <f t="shared" ref="AI218" si="4234">$K$1-AI217</f>
        <v>100</v>
      </c>
      <c r="AJ218" s="32">
        <f t="shared" ref="AJ218" si="4235">$K$1-AJ217</f>
        <v>100</v>
      </c>
      <c r="AN218" s="7"/>
      <c r="AO218" s="7"/>
      <c r="AP218" s="7"/>
      <c r="AQ218" s="7"/>
      <c r="AR218" s="7"/>
      <c r="AS218" s="7"/>
      <c r="AT218" s="7"/>
      <c r="AU218" s="7"/>
      <c r="AV218" s="7"/>
      <c r="AW218" s="7"/>
    </row>
    <row r="219" spans="1:68" s="15" customFormat="1" ht="9.6" customHeight="1" x14ac:dyDescent="0.2">
      <c r="A219" s="95"/>
      <c r="B219" s="91"/>
      <c r="C219" s="98"/>
      <c r="D219" s="93"/>
      <c r="E219" s="93"/>
      <c r="F219" s="93"/>
      <c r="G219" s="103"/>
      <c r="H219" s="93"/>
      <c r="I219" s="91"/>
      <c r="J219" s="3" t="s">
        <v>16</v>
      </c>
      <c r="K219" s="5">
        <f t="shared" ref="K219" si="4236">SUMIF(K218,"&lt;100",K218)</f>
        <v>0</v>
      </c>
      <c r="L219" s="5">
        <f t="shared" ref="L219" si="4237">SUMIF(L218,"&lt;100",L218)</f>
        <v>0</v>
      </c>
      <c r="M219" s="5">
        <f t="shared" ref="M219" si="4238">SUMIF(M218,"&lt;100",M218)</f>
        <v>0</v>
      </c>
      <c r="N219" s="5">
        <f t="shared" ref="N219" si="4239">SUMIF(N218,"&lt;100",N218)</f>
        <v>0</v>
      </c>
      <c r="O219" s="5">
        <f t="shared" ref="O219" si="4240">SUMIF(O218,"&lt;100",O218)</f>
        <v>0</v>
      </c>
      <c r="P219" s="5">
        <f t="shared" ref="P219" si="4241">SUMIF(P218,"&lt;100",P218)</f>
        <v>0</v>
      </c>
      <c r="Q219" s="5">
        <f t="shared" ref="Q219" si="4242">SUMIF(Q218,"&lt;100",Q218)</f>
        <v>0</v>
      </c>
      <c r="R219" s="5">
        <f t="shared" ref="R219" si="4243">SUMIF(R218,"&lt;100",R218)</f>
        <v>0</v>
      </c>
      <c r="S219" s="5">
        <f t="shared" ref="S219" si="4244">SUMIF(S218,"&lt;100",S218)</f>
        <v>0</v>
      </c>
      <c r="T219" s="5">
        <f t="shared" ref="T219" si="4245">SUMIF(T218,"&lt;100",T218)</f>
        <v>0</v>
      </c>
      <c r="U219" s="5">
        <f t="shared" ref="U219" si="4246">SUMIF(U218,"&lt;100",U218)</f>
        <v>0</v>
      </c>
      <c r="V219" s="5">
        <f t="shared" ref="V219" si="4247">SUMIF(V218,"&lt;100",V218)</f>
        <v>0</v>
      </c>
      <c r="W219" s="5">
        <f t="shared" ref="W219" si="4248">SUMIF(W218,"&lt;100",W218)</f>
        <v>0</v>
      </c>
      <c r="X219" s="5">
        <f t="shared" ref="X219" si="4249">SUMIF(X218,"&lt;100",X218)</f>
        <v>0</v>
      </c>
      <c r="Y219" s="5">
        <f t="shared" ref="Y219" si="4250">SUMIF(Y218,"&lt;100",Y218)</f>
        <v>0</v>
      </c>
      <c r="Z219" s="5">
        <f t="shared" ref="Z219" si="4251">SUMIF(Z218,"&lt;100",Z218)</f>
        <v>0</v>
      </c>
      <c r="AA219" s="5">
        <f t="shared" ref="AA219" si="4252">SUMIF(AA218,"&lt;100",AA218)</f>
        <v>0</v>
      </c>
      <c r="AB219" s="5">
        <f t="shared" ref="AB219" si="4253">SUMIF(AB218,"&lt;100",AB218)</f>
        <v>0</v>
      </c>
      <c r="AC219" s="5">
        <f t="shared" ref="AC219" si="4254">SUMIF(AC218,"&lt;100",AC218)</f>
        <v>0</v>
      </c>
      <c r="AD219" s="5">
        <f t="shared" ref="AD219" si="4255">SUMIF(AD218,"&lt;100",AD218)</f>
        <v>0</v>
      </c>
      <c r="AE219" s="5">
        <f t="shared" ref="AE219" si="4256">SUMIF(AE218,"&lt;100",AE218)</f>
        <v>0</v>
      </c>
      <c r="AF219" s="5">
        <f t="shared" ref="AF219" si="4257">SUMIF(AF218,"&lt;100",AF218)</f>
        <v>0</v>
      </c>
      <c r="AG219" s="5">
        <f t="shared" ref="AG219" si="4258">SUMIF(AG218,"&lt;100",AG218)</f>
        <v>0</v>
      </c>
      <c r="AH219" s="5">
        <f t="shared" ref="AH219" si="4259">SUMIF(AH218,"&lt;100",AH218)</f>
        <v>0</v>
      </c>
      <c r="AI219" s="5">
        <f t="shared" ref="AI219" si="4260">SUMIF(AI218,"&lt;100",AI218)</f>
        <v>0</v>
      </c>
      <c r="AJ219" s="33">
        <f t="shared" ref="AJ219" si="4261">SUMIF(AJ218,"&lt;100",AJ218)</f>
        <v>0</v>
      </c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BK219" s="14"/>
      <c r="BL219" s="14"/>
      <c r="BM219" s="14"/>
      <c r="BN219" s="14"/>
      <c r="BO219" s="14"/>
      <c r="BP219" s="14"/>
    </row>
    <row r="220" spans="1:68" s="28" customFormat="1" ht="9.6" customHeight="1" x14ac:dyDescent="0.2">
      <c r="A220" s="94"/>
      <c r="B220" s="90">
        <f t="shared" ref="B220" si="4262">SUM(C220:G222)</f>
        <v>0</v>
      </c>
      <c r="C220" s="97">
        <f t="shared" ref="C220" si="4263">LARGE(K222:AJ222,1)</f>
        <v>0</v>
      </c>
      <c r="D220" s="100">
        <f t="shared" ref="D220" si="4264">LARGE(K222:AJ222,2)</f>
        <v>0</v>
      </c>
      <c r="E220" s="100">
        <f t="shared" ref="E220" si="4265">LARGE(K222:AJ222,3)</f>
        <v>0</v>
      </c>
      <c r="F220" s="100">
        <f t="shared" ref="F220" si="4266">LARGE(K222:AJ222,4)</f>
        <v>0</v>
      </c>
      <c r="G220" s="102">
        <f t="shared" ref="G220" si="4267">LARGE(K222:AJ222,5)</f>
        <v>0</v>
      </c>
      <c r="H220" s="100">
        <f t="shared" ref="H220" si="4268">RANK(B220,$B$4:$B$300)</f>
        <v>5</v>
      </c>
      <c r="I220" s="90">
        <f t="shared" ref="I220" si="4269">COUNTIF(K222:AJ222,"&gt;0")</f>
        <v>0</v>
      </c>
      <c r="J220" s="7" t="s">
        <v>15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25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BK220" s="10"/>
      <c r="BL220" s="10"/>
      <c r="BM220" s="10"/>
      <c r="BN220" s="10"/>
      <c r="BO220" s="10"/>
      <c r="BP220" s="10"/>
    </row>
    <row r="221" spans="1:68" ht="0.6" customHeight="1" x14ac:dyDescent="0.2">
      <c r="A221" s="95"/>
      <c r="B221" s="91"/>
      <c r="C221" s="98"/>
      <c r="D221" s="93"/>
      <c r="E221" s="93"/>
      <c r="F221" s="93"/>
      <c r="G221" s="103"/>
      <c r="H221" s="93"/>
      <c r="I221" s="91"/>
      <c r="J221" s="29"/>
      <c r="K221" s="29">
        <f t="shared" ref="K221" si="4270">$K$1-K220</f>
        <v>100</v>
      </c>
      <c r="L221" s="29">
        <f t="shared" ref="L221" si="4271">$K$1-L220</f>
        <v>100</v>
      </c>
      <c r="M221" s="29">
        <f t="shared" ref="M221" si="4272">$K$1-M220</f>
        <v>100</v>
      </c>
      <c r="N221" s="29">
        <f t="shared" ref="N221" si="4273">$K$1-N220</f>
        <v>100</v>
      </c>
      <c r="O221" s="29">
        <f t="shared" ref="O221" si="4274">$K$1-O220</f>
        <v>100</v>
      </c>
      <c r="P221" s="29">
        <f t="shared" ref="P221" si="4275">$K$1-P220</f>
        <v>100</v>
      </c>
      <c r="Q221" s="29">
        <f t="shared" ref="Q221" si="4276">$K$1-Q220</f>
        <v>100</v>
      </c>
      <c r="R221" s="29">
        <f t="shared" ref="R221" si="4277">$K$1-R220</f>
        <v>100</v>
      </c>
      <c r="S221" s="29">
        <f t="shared" ref="S221" si="4278">$K$1-S220</f>
        <v>100</v>
      </c>
      <c r="T221" s="29">
        <f t="shared" ref="T221" si="4279">$K$1-T220</f>
        <v>100</v>
      </c>
      <c r="U221" s="29">
        <f t="shared" ref="U221" si="4280">$K$1-U220</f>
        <v>100</v>
      </c>
      <c r="V221" s="29">
        <f t="shared" ref="V221" si="4281">$K$1-V220</f>
        <v>100</v>
      </c>
      <c r="W221" s="29">
        <f t="shared" ref="W221" si="4282">$K$1-W220</f>
        <v>100</v>
      </c>
      <c r="X221" s="29">
        <f t="shared" ref="X221" si="4283">$K$1-X220</f>
        <v>100</v>
      </c>
      <c r="Y221" s="29">
        <f t="shared" ref="Y221" si="4284">$K$1-Y220</f>
        <v>100</v>
      </c>
      <c r="Z221" s="29">
        <f t="shared" ref="Z221" si="4285">$K$1-Z220</f>
        <v>100</v>
      </c>
      <c r="AA221" s="29">
        <f t="shared" ref="AA221" si="4286">$K$1-AA220</f>
        <v>100</v>
      </c>
      <c r="AB221" s="29">
        <f t="shared" ref="AB221" si="4287">$K$1-AB220</f>
        <v>100</v>
      </c>
      <c r="AC221" s="29">
        <f t="shared" ref="AC221" si="4288">$K$1-AC220</f>
        <v>100</v>
      </c>
      <c r="AD221" s="29">
        <f t="shared" ref="AD221" si="4289">$K$1-AD220</f>
        <v>100</v>
      </c>
      <c r="AE221" s="29">
        <f t="shared" ref="AE221" si="4290">$K$1-AE220</f>
        <v>100</v>
      </c>
      <c r="AF221" s="29">
        <f t="shared" ref="AF221" si="4291">$K$1-AF220</f>
        <v>100</v>
      </c>
      <c r="AG221" s="29">
        <f t="shared" ref="AG221" si="4292">$K$1-AG220</f>
        <v>100</v>
      </c>
      <c r="AH221" s="29">
        <f t="shared" ref="AH221" si="4293">$K$1-AH220</f>
        <v>100</v>
      </c>
      <c r="AI221" s="29">
        <f t="shared" ref="AI221" si="4294">$K$1-AI220</f>
        <v>100</v>
      </c>
      <c r="AJ221" s="32">
        <f t="shared" ref="AJ221" si="4295">$K$1-AJ220</f>
        <v>100</v>
      </c>
      <c r="AN221" s="7"/>
      <c r="AO221" s="7"/>
      <c r="AP221" s="7"/>
      <c r="AQ221" s="7"/>
      <c r="AR221" s="7"/>
      <c r="AS221" s="7"/>
      <c r="AT221" s="7"/>
      <c r="AU221" s="7"/>
      <c r="AV221" s="7"/>
      <c r="AW221" s="7"/>
    </row>
    <row r="222" spans="1:68" s="4" customFormat="1" ht="9.6" customHeight="1" x14ac:dyDescent="0.2">
      <c r="A222" s="96"/>
      <c r="B222" s="92"/>
      <c r="C222" s="99"/>
      <c r="D222" s="101"/>
      <c r="E222" s="101"/>
      <c r="F222" s="101"/>
      <c r="G222" s="104"/>
      <c r="H222" s="101"/>
      <c r="I222" s="92"/>
      <c r="J222" s="3" t="s">
        <v>16</v>
      </c>
      <c r="K222" s="5">
        <f t="shared" ref="K222" si="4296">SUMIF(K221,"&lt;100",K221)</f>
        <v>0</v>
      </c>
      <c r="L222" s="5">
        <f t="shared" ref="L222" si="4297">SUMIF(L221,"&lt;100",L221)</f>
        <v>0</v>
      </c>
      <c r="M222" s="5">
        <f t="shared" ref="M222" si="4298">SUMIF(M221,"&lt;100",M221)</f>
        <v>0</v>
      </c>
      <c r="N222" s="5">
        <f t="shared" ref="N222" si="4299">SUMIF(N221,"&lt;100",N221)</f>
        <v>0</v>
      </c>
      <c r="O222" s="5">
        <f t="shared" ref="O222" si="4300">SUMIF(O221,"&lt;100",O221)</f>
        <v>0</v>
      </c>
      <c r="P222" s="5">
        <f t="shared" ref="P222" si="4301">SUMIF(P221,"&lt;100",P221)</f>
        <v>0</v>
      </c>
      <c r="Q222" s="5">
        <f t="shared" ref="Q222" si="4302">SUMIF(Q221,"&lt;100",Q221)</f>
        <v>0</v>
      </c>
      <c r="R222" s="5">
        <f t="shared" ref="R222" si="4303">SUMIF(R221,"&lt;100",R221)</f>
        <v>0</v>
      </c>
      <c r="S222" s="5">
        <f t="shared" ref="S222" si="4304">SUMIF(S221,"&lt;100",S221)</f>
        <v>0</v>
      </c>
      <c r="T222" s="5">
        <f t="shared" ref="T222" si="4305">SUMIF(T221,"&lt;100",T221)</f>
        <v>0</v>
      </c>
      <c r="U222" s="5">
        <f t="shared" ref="U222" si="4306">SUMIF(U221,"&lt;100",U221)</f>
        <v>0</v>
      </c>
      <c r="V222" s="5">
        <f t="shared" ref="V222" si="4307">SUMIF(V221,"&lt;100",V221)</f>
        <v>0</v>
      </c>
      <c r="W222" s="5">
        <f t="shared" ref="W222" si="4308">SUMIF(W221,"&lt;100",W221)</f>
        <v>0</v>
      </c>
      <c r="X222" s="5">
        <f t="shared" ref="X222" si="4309">SUMIF(X221,"&lt;100",X221)</f>
        <v>0</v>
      </c>
      <c r="Y222" s="5">
        <f t="shared" ref="Y222" si="4310">SUMIF(Y221,"&lt;100",Y221)</f>
        <v>0</v>
      </c>
      <c r="Z222" s="5">
        <f t="shared" ref="Z222" si="4311">SUMIF(Z221,"&lt;100",Z221)</f>
        <v>0</v>
      </c>
      <c r="AA222" s="5">
        <f t="shared" ref="AA222" si="4312">SUMIF(AA221,"&lt;100",AA221)</f>
        <v>0</v>
      </c>
      <c r="AB222" s="5">
        <f t="shared" ref="AB222" si="4313">SUMIF(AB221,"&lt;100",AB221)</f>
        <v>0</v>
      </c>
      <c r="AC222" s="5">
        <f t="shared" ref="AC222" si="4314">SUMIF(AC221,"&lt;100",AC221)</f>
        <v>0</v>
      </c>
      <c r="AD222" s="5">
        <f t="shared" ref="AD222" si="4315">SUMIF(AD221,"&lt;100",AD221)</f>
        <v>0</v>
      </c>
      <c r="AE222" s="5">
        <f t="shared" ref="AE222" si="4316">SUMIF(AE221,"&lt;100",AE221)</f>
        <v>0</v>
      </c>
      <c r="AF222" s="5">
        <f t="shared" ref="AF222" si="4317">SUMIF(AF221,"&lt;100",AF221)</f>
        <v>0</v>
      </c>
      <c r="AG222" s="5">
        <f t="shared" ref="AG222" si="4318">SUMIF(AG221,"&lt;100",AG221)</f>
        <v>0</v>
      </c>
      <c r="AH222" s="5">
        <f t="shared" ref="AH222" si="4319">SUMIF(AH221,"&lt;100",AH221)</f>
        <v>0</v>
      </c>
      <c r="AI222" s="5">
        <f t="shared" ref="AI222" si="4320">SUMIF(AI221,"&lt;100",AI221)</f>
        <v>0</v>
      </c>
      <c r="AJ222" s="33">
        <f t="shared" ref="AJ222" si="4321">SUMIF(AJ221,"&lt;100",AJ221)</f>
        <v>0</v>
      </c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BK222" s="3"/>
      <c r="BL222" s="3"/>
      <c r="BM222" s="3"/>
      <c r="BN222" s="3"/>
      <c r="BO222" s="3"/>
      <c r="BP222" s="3"/>
    </row>
    <row r="223" spans="1:68" ht="9.6" customHeight="1" x14ac:dyDescent="0.2">
      <c r="A223" s="95"/>
      <c r="B223" s="91">
        <f t="shared" ref="B223" si="4322">SUM(C223:G225)</f>
        <v>0</v>
      </c>
      <c r="C223" s="98">
        <f t="shared" ref="C223" si="4323">LARGE(K225:AJ225,1)</f>
        <v>0</v>
      </c>
      <c r="D223" s="93">
        <f t="shared" ref="D223" si="4324">LARGE(K225:AJ225,2)</f>
        <v>0</v>
      </c>
      <c r="E223" s="93">
        <f t="shared" ref="E223" si="4325">LARGE(K225:AJ225,3)</f>
        <v>0</v>
      </c>
      <c r="F223" s="93">
        <f t="shared" ref="F223" si="4326">LARGE(K225:AJ225,4)</f>
        <v>0</v>
      </c>
      <c r="G223" s="103">
        <f t="shared" ref="G223" si="4327">LARGE(K225:AJ225,5)</f>
        <v>0</v>
      </c>
      <c r="H223" s="93">
        <f t="shared" ref="H223" si="4328">RANK(B223,$B$4:$B$300)</f>
        <v>5</v>
      </c>
      <c r="I223" s="91">
        <f t="shared" ref="I223" si="4329">COUNTIF(K225:AJ225,"&gt;0")</f>
        <v>0</v>
      </c>
      <c r="J223" s="7" t="s">
        <v>15</v>
      </c>
      <c r="AN223" s="7"/>
      <c r="AO223" s="7"/>
      <c r="AP223" s="7"/>
      <c r="AQ223" s="7"/>
      <c r="AR223" s="7"/>
      <c r="AS223" s="7"/>
      <c r="AT223" s="7"/>
      <c r="AU223" s="7"/>
      <c r="AV223" s="7"/>
      <c r="AW223" s="7"/>
    </row>
    <row r="224" spans="1:68" ht="0.6" customHeight="1" x14ac:dyDescent="0.2">
      <c r="A224" s="95"/>
      <c r="B224" s="91"/>
      <c r="C224" s="98"/>
      <c r="D224" s="93"/>
      <c r="E224" s="93"/>
      <c r="F224" s="93"/>
      <c r="G224" s="103"/>
      <c r="H224" s="93"/>
      <c r="I224" s="91"/>
      <c r="J224" s="29"/>
      <c r="K224" s="29">
        <f t="shared" ref="K224" si="4330">$K$1-K223</f>
        <v>100</v>
      </c>
      <c r="L224" s="29">
        <f t="shared" ref="L224" si="4331">$K$1-L223</f>
        <v>100</v>
      </c>
      <c r="M224" s="29">
        <f t="shared" ref="M224" si="4332">$K$1-M223</f>
        <v>100</v>
      </c>
      <c r="N224" s="29">
        <f t="shared" ref="N224" si="4333">$K$1-N223</f>
        <v>100</v>
      </c>
      <c r="O224" s="29">
        <f t="shared" ref="O224" si="4334">$K$1-O223</f>
        <v>100</v>
      </c>
      <c r="P224" s="29">
        <f t="shared" ref="P224" si="4335">$K$1-P223</f>
        <v>100</v>
      </c>
      <c r="Q224" s="29">
        <f t="shared" ref="Q224" si="4336">$K$1-Q223</f>
        <v>100</v>
      </c>
      <c r="R224" s="29">
        <f t="shared" ref="R224" si="4337">$K$1-R223</f>
        <v>100</v>
      </c>
      <c r="S224" s="29">
        <f t="shared" ref="S224" si="4338">$K$1-S223</f>
        <v>100</v>
      </c>
      <c r="T224" s="29">
        <f t="shared" ref="T224" si="4339">$K$1-T223</f>
        <v>100</v>
      </c>
      <c r="U224" s="29">
        <f t="shared" ref="U224" si="4340">$K$1-U223</f>
        <v>100</v>
      </c>
      <c r="V224" s="29">
        <f t="shared" ref="V224" si="4341">$K$1-V223</f>
        <v>100</v>
      </c>
      <c r="W224" s="29">
        <f t="shared" ref="W224" si="4342">$K$1-W223</f>
        <v>100</v>
      </c>
      <c r="X224" s="29">
        <f t="shared" ref="X224" si="4343">$K$1-X223</f>
        <v>100</v>
      </c>
      <c r="Y224" s="29">
        <f t="shared" ref="Y224" si="4344">$K$1-Y223</f>
        <v>100</v>
      </c>
      <c r="Z224" s="29">
        <f t="shared" ref="Z224" si="4345">$K$1-Z223</f>
        <v>100</v>
      </c>
      <c r="AA224" s="29">
        <f t="shared" ref="AA224" si="4346">$K$1-AA223</f>
        <v>100</v>
      </c>
      <c r="AB224" s="29">
        <f t="shared" ref="AB224" si="4347">$K$1-AB223</f>
        <v>100</v>
      </c>
      <c r="AC224" s="29">
        <f t="shared" ref="AC224" si="4348">$K$1-AC223</f>
        <v>100</v>
      </c>
      <c r="AD224" s="29">
        <f t="shared" ref="AD224" si="4349">$K$1-AD223</f>
        <v>100</v>
      </c>
      <c r="AE224" s="29">
        <f t="shared" ref="AE224" si="4350">$K$1-AE223</f>
        <v>100</v>
      </c>
      <c r="AF224" s="29">
        <f t="shared" ref="AF224" si="4351">$K$1-AF223</f>
        <v>100</v>
      </c>
      <c r="AG224" s="29">
        <f t="shared" ref="AG224" si="4352">$K$1-AG223</f>
        <v>100</v>
      </c>
      <c r="AH224" s="29">
        <f t="shared" ref="AH224" si="4353">$K$1-AH223</f>
        <v>100</v>
      </c>
      <c r="AI224" s="29">
        <f t="shared" ref="AI224" si="4354">$K$1-AI223</f>
        <v>100</v>
      </c>
      <c r="AJ224" s="32">
        <f t="shared" ref="AJ224" si="4355">$K$1-AJ223</f>
        <v>100</v>
      </c>
      <c r="AN224" s="7"/>
      <c r="AO224" s="7"/>
      <c r="AP224" s="7"/>
      <c r="AQ224" s="7"/>
      <c r="AR224" s="7"/>
      <c r="AS224" s="7"/>
      <c r="AT224" s="7"/>
      <c r="AU224" s="7"/>
      <c r="AV224" s="7"/>
      <c r="AW224" s="7"/>
    </row>
    <row r="225" spans="1:68" s="15" customFormat="1" ht="9.6" customHeight="1" x14ac:dyDescent="0.2">
      <c r="A225" s="95"/>
      <c r="B225" s="91"/>
      <c r="C225" s="98"/>
      <c r="D225" s="93"/>
      <c r="E225" s="93"/>
      <c r="F225" s="93"/>
      <c r="G225" s="103"/>
      <c r="H225" s="93"/>
      <c r="I225" s="91"/>
      <c r="J225" s="3" t="s">
        <v>16</v>
      </c>
      <c r="K225" s="5">
        <f t="shared" ref="K225" si="4356">SUMIF(K224,"&lt;100",K224)</f>
        <v>0</v>
      </c>
      <c r="L225" s="5">
        <f t="shared" ref="L225" si="4357">SUMIF(L224,"&lt;100",L224)</f>
        <v>0</v>
      </c>
      <c r="M225" s="5">
        <f t="shared" ref="M225" si="4358">SUMIF(M224,"&lt;100",M224)</f>
        <v>0</v>
      </c>
      <c r="N225" s="5">
        <f t="shared" ref="N225" si="4359">SUMIF(N224,"&lt;100",N224)</f>
        <v>0</v>
      </c>
      <c r="O225" s="5">
        <f t="shared" ref="O225" si="4360">SUMIF(O224,"&lt;100",O224)</f>
        <v>0</v>
      </c>
      <c r="P225" s="5">
        <f t="shared" ref="P225" si="4361">SUMIF(P224,"&lt;100",P224)</f>
        <v>0</v>
      </c>
      <c r="Q225" s="5">
        <f t="shared" ref="Q225" si="4362">SUMIF(Q224,"&lt;100",Q224)</f>
        <v>0</v>
      </c>
      <c r="R225" s="5">
        <f t="shared" ref="R225" si="4363">SUMIF(R224,"&lt;100",R224)</f>
        <v>0</v>
      </c>
      <c r="S225" s="5">
        <f t="shared" ref="S225" si="4364">SUMIF(S224,"&lt;100",S224)</f>
        <v>0</v>
      </c>
      <c r="T225" s="5">
        <f t="shared" ref="T225" si="4365">SUMIF(T224,"&lt;100",T224)</f>
        <v>0</v>
      </c>
      <c r="U225" s="5">
        <f t="shared" ref="U225" si="4366">SUMIF(U224,"&lt;100",U224)</f>
        <v>0</v>
      </c>
      <c r="V225" s="5">
        <f t="shared" ref="V225" si="4367">SUMIF(V224,"&lt;100",V224)</f>
        <v>0</v>
      </c>
      <c r="W225" s="5">
        <f t="shared" ref="W225" si="4368">SUMIF(W224,"&lt;100",W224)</f>
        <v>0</v>
      </c>
      <c r="X225" s="5">
        <f t="shared" ref="X225" si="4369">SUMIF(X224,"&lt;100",X224)</f>
        <v>0</v>
      </c>
      <c r="Y225" s="5">
        <f t="shared" ref="Y225" si="4370">SUMIF(Y224,"&lt;100",Y224)</f>
        <v>0</v>
      </c>
      <c r="Z225" s="5">
        <f t="shared" ref="Z225" si="4371">SUMIF(Z224,"&lt;100",Z224)</f>
        <v>0</v>
      </c>
      <c r="AA225" s="5">
        <f t="shared" ref="AA225" si="4372">SUMIF(AA224,"&lt;100",AA224)</f>
        <v>0</v>
      </c>
      <c r="AB225" s="5">
        <f t="shared" ref="AB225" si="4373">SUMIF(AB224,"&lt;100",AB224)</f>
        <v>0</v>
      </c>
      <c r="AC225" s="5">
        <f t="shared" ref="AC225" si="4374">SUMIF(AC224,"&lt;100",AC224)</f>
        <v>0</v>
      </c>
      <c r="AD225" s="5">
        <f t="shared" ref="AD225" si="4375">SUMIF(AD224,"&lt;100",AD224)</f>
        <v>0</v>
      </c>
      <c r="AE225" s="5">
        <f t="shared" ref="AE225" si="4376">SUMIF(AE224,"&lt;100",AE224)</f>
        <v>0</v>
      </c>
      <c r="AF225" s="5">
        <f t="shared" ref="AF225" si="4377">SUMIF(AF224,"&lt;100",AF224)</f>
        <v>0</v>
      </c>
      <c r="AG225" s="5">
        <f t="shared" ref="AG225" si="4378">SUMIF(AG224,"&lt;100",AG224)</f>
        <v>0</v>
      </c>
      <c r="AH225" s="5">
        <f t="shared" ref="AH225" si="4379">SUMIF(AH224,"&lt;100",AH224)</f>
        <v>0</v>
      </c>
      <c r="AI225" s="5">
        <f t="shared" ref="AI225" si="4380">SUMIF(AI224,"&lt;100",AI224)</f>
        <v>0</v>
      </c>
      <c r="AJ225" s="33">
        <f t="shared" ref="AJ225" si="4381">SUMIF(AJ224,"&lt;100",AJ224)</f>
        <v>0</v>
      </c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BK225" s="14"/>
      <c r="BL225" s="14"/>
      <c r="BM225" s="14"/>
      <c r="BN225" s="14"/>
      <c r="BO225" s="14"/>
      <c r="BP225" s="14"/>
    </row>
    <row r="226" spans="1:68" s="28" customFormat="1" ht="9.6" customHeight="1" x14ac:dyDescent="0.2">
      <c r="A226" s="94"/>
      <c r="B226" s="90">
        <f t="shared" ref="B226" si="4382">SUM(C226:G228)</f>
        <v>0</v>
      </c>
      <c r="C226" s="97">
        <f t="shared" ref="C226" si="4383">LARGE(K228:AJ228,1)</f>
        <v>0</v>
      </c>
      <c r="D226" s="100">
        <f t="shared" ref="D226" si="4384">LARGE(K228:AJ228,2)</f>
        <v>0</v>
      </c>
      <c r="E226" s="100">
        <f t="shared" ref="E226" si="4385">LARGE(K228:AJ228,3)</f>
        <v>0</v>
      </c>
      <c r="F226" s="100">
        <f t="shared" ref="F226" si="4386">LARGE(K228:AJ228,4)</f>
        <v>0</v>
      </c>
      <c r="G226" s="102">
        <f t="shared" ref="G226" si="4387">LARGE(K228:AJ228,5)</f>
        <v>0</v>
      </c>
      <c r="H226" s="100">
        <f t="shared" ref="H226" si="4388">RANK(B226,$B$4:$B$300)</f>
        <v>5</v>
      </c>
      <c r="I226" s="90">
        <f t="shared" ref="I226" si="4389">COUNTIF(K228:AJ228,"&gt;0")</f>
        <v>0</v>
      </c>
      <c r="J226" s="7" t="s">
        <v>15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25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BK226" s="10"/>
      <c r="BL226" s="10"/>
      <c r="BM226" s="10"/>
      <c r="BN226" s="10"/>
      <c r="BO226" s="10"/>
      <c r="BP226" s="10"/>
    </row>
    <row r="227" spans="1:68" ht="0.6" customHeight="1" x14ac:dyDescent="0.2">
      <c r="A227" s="95"/>
      <c r="B227" s="91"/>
      <c r="C227" s="98"/>
      <c r="D227" s="93"/>
      <c r="E227" s="93"/>
      <c r="F227" s="93"/>
      <c r="G227" s="103"/>
      <c r="H227" s="93"/>
      <c r="I227" s="91"/>
      <c r="J227" s="29"/>
      <c r="K227" s="29">
        <f t="shared" ref="K227" si="4390">$K$1-K226</f>
        <v>100</v>
      </c>
      <c r="L227" s="29">
        <f t="shared" ref="L227" si="4391">$K$1-L226</f>
        <v>100</v>
      </c>
      <c r="M227" s="29">
        <f t="shared" ref="M227" si="4392">$K$1-M226</f>
        <v>100</v>
      </c>
      <c r="N227" s="29">
        <f t="shared" ref="N227" si="4393">$K$1-N226</f>
        <v>100</v>
      </c>
      <c r="O227" s="29">
        <f t="shared" ref="O227" si="4394">$K$1-O226</f>
        <v>100</v>
      </c>
      <c r="P227" s="29">
        <f t="shared" ref="P227" si="4395">$K$1-P226</f>
        <v>100</v>
      </c>
      <c r="Q227" s="29">
        <f t="shared" ref="Q227" si="4396">$K$1-Q226</f>
        <v>100</v>
      </c>
      <c r="R227" s="29">
        <f t="shared" ref="R227" si="4397">$K$1-R226</f>
        <v>100</v>
      </c>
      <c r="S227" s="29">
        <f t="shared" ref="S227" si="4398">$K$1-S226</f>
        <v>100</v>
      </c>
      <c r="T227" s="29">
        <f t="shared" ref="T227" si="4399">$K$1-T226</f>
        <v>100</v>
      </c>
      <c r="U227" s="29">
        <f t="shared" ref="U227" si="4400">$K$1-U226</f>
        <v>100</v>
      </c>
      <c r="V227" s="29">
        <f t="shared" ref="V227" si="4401">$K$1-V226</f>
        <v>100</v>
      </c>
      <c r="W227" s="29">
        <f t="shared" ref="W227" si="4402">$K$1-W226</f>
        <v>100</v>
      </c>
      <c r="X227" s="29">
        <f t="shared" ref="X227" si="4403">$K$1-X226</f>
        <v>100</v>
      </c>
      <c r="Y227" s="29">
        <f t="shared" ref="Y227" si="4404">$K$1-Y226</f>
        <v>100</v>
      </c>
      <c r="Z227" s="29">
        <f t="shared" ref="Z227" si="4405">$K$1-Z226</f>
        <v>100</v>
      </c>
      <c r="AA227" s="29">
        <f t="shared" ref="AA227" si="4406">$K$1-AA226</f>
        <v>100</v>
      </c>
      <c r="AB227" s="29">
        <f t="shared" ref="AB227" si="4407">$K$1-AB226</f>
        <v>100</v>
      </c>
      <c r="AC227" s="29">
        <f t="shared" ref="AC227" si="4408">$K$1-AC226</f>
        <v>100</v>
      </c>
      <c r="AD227" s="29">
        <f t="shared" ref="AD227" si="4409">$K$1-AD226</f>
        <v>100</v>
      </c>
      <c r="AE227" s="29">
        <f t="shared" ref="AE227" si="4410">$K$1-AE226</f>
        <v>100</v>
      </c>
      <c r="AF227" s="29">
        <f t="shared" ref="AF227" si="4411">$K$1-AF226</f>
        <v>100</v>
      </c>
      <c r="AG227" s="29">
        <f t="shared" ref="AG227" si="4412">$K$1-AG226</f>
        <v>100</v>
      </c>
      <c r="AH227" s="29">
        <f t="shared" ref="AH227" si="4413">$K$1-AH226</f>
        <v>100</v>
      </c>
      <c r="AI227" s="29">
        <f t="shared" ref="AI227" si="4414">$K$1-AI226</f>
        <v>100</v>
      </c>
      <c r="AJ227" s="32">
        <f t="shared" ref="AJ227" si="4415">$K$1-AJ226</f>
        <v>100</v>
      </c>
      <c r="AN227" s="7"/>
      <c r="AO227" s="7"/>
      <c r="AP227" s="7"/>
      <c r="AQ227" s="7"/>
      <c r="AR227" s="7"/>
      <c r="AS227" s="7"/>
      <c r="AT227" s="7"/>
      <c r="AU227" s="7"/>
      <c r="AV227" s="7"/>
      <c r="AW227" s="7"/>
    </row>
    <row r="228" spans="1:68" s="4" customFormat="1" ht="9.6" customHeight="1" x14ac:dyDescent="0.2">
      <c r="A228" s="96"/>
      <c r="B228" s="92"/>
      <c r="C228" s="99"/>
      <c r="D228" s="101"/>
      <c r="E228" s="101"/>
      <c r="F228" s="101"/>
      <c r="G228" s="104"/>
      <c r="H228" s="101"/>
      <c r="I228" s="92"/>
      <c r="J228" s="3" t="s">
        <v>16</v>
      </c>
      <c r="K228" s="5">
        <f t="shared" ref="K228" si="4416">SUMIF(K227,"&lt;100",K227)</f>
        <v>0</v>
      </c>
      <c r="L228" s="5">
        <f t="shared" ref="L228" si="4417">SUMIF(L227,"&lt;100",L227)</f>
        <v>0</v>
      </c>
      <c r="M228" s="5">
        <f t="shared" ref="M228" si="4418">SUMIF(M227,"&lt;100",M227)</f>
        <v>0</v>
      </c>
      <c r="N228" s="5">
        <f t="shared" ref="N228" si="4419">SUMIF(N227,"&lt;100",N227)</f>
        <v>0</v>
      </c>
      <c r="O228" s="5">
        <f t="shared" ref="O228" si="4420">SUMIF(O227,"&lt;100",O227)</f>
        <v>0</v>
      </c>
      <c r="P228" s="5">
        <f t="shared" ref="P228" si="4421">SUMIF(P227,"&lt;100",P227)</f>
        <v>0</v>
      </c>
      <c r="Q228" s="5">
        <f t="shared" ref="Q228" si="4422">SUMIF(Q227,"&lt;100",Q227)</f>
        <v>0</v>
      </c>
      <c r="R228" s="5">
        <f t="shared" ref="R228" si="4423">SUMIF(R227,"&lt;100",R227)</f>
        <v>0</v>
      </c>
      <c r="S228" s="5">
        <f t="shared" ref="S228" si="4424">SUMIF(S227,"&lt;100",S227)</f>
        <v>0</v>
      </c>
      <c r="T228" s="5">
        <f t="shared" ref="T228" si="4425">SUMIF(T227,"&lt;100",T227)</f>
        <v>0</v>
      </c>
      <c r="U228" s="5">
        <f t="shared" ref="U228" si="4426">SUMIF(U227,"&lt;100",U227)</f>
        <v>0</v>
      </c>
      <c r="V228" s="5">
        <f t="shared" ref="V228" si="4427">SUMIF(V227,"&lt;100",V227)</f>
        <v>0</v>
      </c>
      <c r="W228" s="5">
        <f t="shared" ref="W228" si="4428">SUMIF(W227,"&lt;100",W227)</f>
        <v>0</v>
      </c>
      <c r="X228" s="5">
        <f t="shared" ref="X228" si="4429">SUMIF(X227,"&lt;100",X227)</f>
        <v>0</v>
      </c>
      <c r="Y228" s="5">
        <f t="shared" ref="Y228" si="4430">SUMIF(Y227,"&lt;100",Y227)</f>
        <v>0</v>
      </c>
      <c r="Z228" s="5">
        <f t="shared" ref="Z228" si="4431">SUMIF(Z227,"&lt;100",Z227)</f>
        <v>0</v>
      </c>
      <c r="AA228" s="5">
        <f t="shared" ref="AA228" si="4432">SUMIF(AA227,"&lt;100",AA227)</f>
        <v>0</v>
      </c>
      <c r="AB228" s="5">
        <f t="shared" ref="AB228" si="4433">SUMIF(AB227,"&lt;100",AB227)</f>
        <v>0</v>
      </c>
      <c r="AC228" s="5">
        <f t="shared" ref="AC228" si="4434">SUMIF(AC227,"&lt;100",AC227)</f>
        <v>0</v>
      </c>
      <c r="AD228" s="5">
        <f t="shared" ref="AD228" si="4435">SUMIF(AD227,"&lt;100",AD227)</f>
        <v>0</v>
      </c>
      <c r="AE228" s="5">
        <f t="shared" ref="AE228" si="4436">SUMIF(AE227,"&lt;100",AE227)</f>
        <v>0</v>
      </c>
      <c r="AF228" s="5">
        <f t="shared" ref="AF228" si="4437">SUMIF(AF227,"&lt;100",AF227)</f>
        <v>0</v>
      </c>
      <c r="AG228" s="5">
        <f t="shared" ref="AG228" si="4438">SUMIF(AG227,"&lt;100",AG227)</f>
        <v>0</v>
      </c>
      <c r="AH228" s="5">
        <f t="shared" ref="AH228" si="4439">SUMIF(AH227,"&lt;100",AH227)</f>
        <v>0</v>
      </c>
      <c r="AI228" s="5">
        <f t="shared" ref="AI228" si="4440">SUMIF(AI227,"&lt;100",AI227)</f>
        <v>0</v>
      </c>
      <c r="AJ228" s="33">
        <f t="shared" ref="AJ228" si="4441">SUMIF(AJ227,"&lt;100",AJ227)</f>
        <v>0</v>
      </c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BK228" s="3"/>
      <c r="BL228" s="3"/>
      <c r="BM228" s="3"/>
      <c r="BN228" s="3"/>
      <c r="BO228" s="3"/>
      <c r="BP228" s="3"/>
    </row>
    <row r="229" spans="1:68" ht="9.6" customHeight="1" x14ac:dyDescent="0.2">
      <c r="A229" s="95"/>
      <c r="B229" s="91">
        <f t="shared" ref="B229" si="4442">SUM(C229:G231)</f>
        <v>0</v>
      </c>
      <c r="C229" s="98">
        <f t="shared" ref="C229" si="4443">LARGE(K231:AJ231,1)</f>
        <v>0</v>
      </c>
      <c r="D229" s="93">
        <f t="shared" ref="D229" si="4444">LARGE(K231:AJ231,2)</f>
        <v>0</v>
      </c>
      <c r="E229" s="93">
        <f t="shared" ref="E229" si="4445">LARGE(K231:AJ231,3)</f>
        <v>0</v>
      </c>
      <c r="F229" s="93">
        <f t="shared" ref="F229" si="4446">LARGE(K231:AJ231,4)</f>
        <v>0</v>
      </c>
      <c r="G229" s="103">
        <f t="shared" ref="G229" si="4447">LARGE(K231:AJ231,5)</f>
        <v>0</v>
      </c>
      <c r="H229" s="93">
        <f t="shared" ref="H229" si="4448">RANK(B229,$B$4:$B$300)</f>
        <v>5</v>
      </c>
      <c r="I229" s="91">
        <f t="shared" ref="I229" si="4449">COUNTIF(K231:AJ231,"&gt;0")</f>
        <v>0</v>
      </c>
      <c r="J229" s="7" t="s">
        <v>15</v>
      </c>
      <c r="AN229" s="7"/>
      <c r="AO229" s="7"/>
      <c r="AP229" s="7"/>
      <c r="AQ229" s="7"/>
      <c r="AR229" s="7"/>
      <c r="AS229" s="7"/>
      <c r="AT229" s="7"/>
      <c r="AU229" s="7"/>
      <c r="AV229" s="7"/>
      <c r="AW229" s="7"/>
    </row>
    <row r="230" spans="1:68" ht="0.6" customHeight="1" x14ac:dyDescent="0.2">
      <c r="A230" s="95"/>
      <c r="B230" s="91"/>
      <c r="C230" s="98"/>
      <c r="D230" s="93"/>
      <c r="E230" s="93"/>
      <c r="F230" s="93"/>
      <c r="G230" s="103"/>
      <c r="H230" s="93"/>
      <c r="I230" s="91"/>
      <c r="J230" s="29"/>
      <c r="K230" s="29">
        <f t="shared" ref="K230" si="4450">$K$1-K229</f>
        <v>100</v>
      </c>
      <c r="L230" s="29">
        <f t="shared" ref="L230" si="4451">$K$1-L229</f>
        <v>100</v>
      </c>
      <c r="M230" s="29">
        <f t="shared" ref="M230" si="4452">$K$1-M229</f>
        <v>100</v>
      </c>
      <c r="N230" s="29">
        <f t="shared" ref="N230" si="4453">$K$1-N229</f>
        <v>100</v>
      </c>
      <c r="O230" s="29">
        <f t="shared" ref="O230" si="4454">$K$1-O229</f>
        <v>100</v>
      </c>
      <c r="P230" s="29">
        <f t="shared" ref="P230" si="4455">$K$1-P229</f>
        <v>100</v>
      </c>
      <c r="Q230" s="29">
        <f t="shared" ref="Q230" si="4456">$K$1-Q229</f>
        <v>100</v>
      </c>
      <c r="R230" s="29">
        <f t="shared" ref="R230" si="4457">$K$1-R229</f>
        <v>100</v>
      </c>
      <c r="S230" s="29">
        <f t="shared" ref="S230" si="4458">$K$1-S229</f>
        <v>100</v>
      </c>
      <c r="T230" s="29">
        <f t="shared" ref="T230" si="4459">$K$1-T229</f>
        <v>100</v>
      </c>
      <c r="U230" s="29">
        <f t="shared" ref="U230" si="4460">$K$1-U229</f>
        <v>100</v>
      </c>
      <c r="V230" s="29">
        <f t="shared" ref="V230" si="4461">$K$1-V229</f>
        <v>100</v>
      </c>
      <c r="W230" s="29">
        <f t="shared" ref="W230" si="4462">$K$1-W229</f>
        <v>100</v>
      </c>
      <c r="X230" s="29">
        <f t="shared" ref="X230" si="4463">$K$1-X229</f>
        <v>100</v>
      </c>
      <c r="Y230" s="29">
        <f t="shared" ref="Y230" si="4464">$K$1-Y229</f>
        <v>100</v>
      </c>
      <c r="Z230" s="29">
        <f t="shared" ref="Z230" si="4465">$K$1-Z229</f>
        <v>100</v>
      </c>
      <c r="AA230" s="29">
        <f t="shared" ref="AA230" si="4466">$K$1-AA229</f>
        <v>100</v>
      </c>
      <c r="AB230" s="29">
        <f t="shared" ref="AB230" si="4467">$K$1-AB229</f>
        <v>100</v>
      </c>
      <c r="AC230" s="29">
        <f t="shared" ref="AC230" si="4468">$K$1-AC229</f>
        <v>100</v>
      </c>
      <c r="AD230" s="29">
        <f t="shared" ref="AD230" si="4469">$K$1-AD229</f>
        <v>100</v>
      </c>
      <c r="AE230" s="29">
        <f t="shared" ref="AE230" si="4470">$K$1-AE229</f>
        <v>100</v>
      </c>
      <c r="AF230" s="29">
        <f t="shared" ref="AF230" si="4471">$K$1-AF229</f>
        <v>100</v>
      </c>
      <c r="AG230" s="29">
        <f t="shared" ref="AG230" si="4472">$K$1-AG229</f>
        <v>100</v>
      </c>
      <c r="AH230" s="29">
        <f t="shared" ref="AH230" si="4473">$K$1-AH229</f>
        <v>100</v>
      </c>
      <c r="AI230" s="29">
        <f t="shared" ref="AI230" si="4474">$K$1-AI229</f>
        <v>100</v>
      </c>
      <c r="AJ230" s="32">
        <f t="shared" ref="AJ230" si="4475">$K$1-AJ229</f>
        <v>100</v>
      </c>
      <c r="AN230" s="7"/>
      <c r="AO230" s="7"/>
      <c r="AP230" s="7"/>
      <c r="AQ230" s="7"/>
      <c r="AR230" s="7"/>
      <c r="AS230" s="7"/>
      <c r="AT230" s="7"/>
      <c r="AU230" s="7"/>
      <c r="AV230" s="7"/>
      <c r="AW230" s="7"/>
    </row>
    <row r="231" spans="1:68" s="15" customFormat="1" ht="9.6" customHeight="1" x14ac:dyDescent="0.2">
      <c r="A231" s="95"/>
      <c r="B231" s="91"/>
      <c r="C231" s="98"/>
      <c r="D231" s="93"/>
      <c r="E231" s="93"/>
      <c r="F231" s="93"/>
      <c r="G231" s="103"/>
      <c r="H231" s="93"/>
      <c r="I231" s="91"/>
      <c r="J231" s="3" t="s">
        <v>16</v>
      </c>
      <c r="K231" s="5">
        <f t="shared" ref="K231" si="4476">SUMIF(K230,"&lt;100",K230)</f>
        <v>0</v>
      </c>
      <c r="L231" s="5">
        <f t="shared" ref="L231" si="4477">SUMIF(L230,"&lt;100",L230)</f>
        <v>0</v>
      </c>
      <c r="M231" s="5">
        <f t="shared" ref="M231" si="4478">SUMIF(M230,"&lt;100",M230)</f>
        <v>0</v>
      </c>
      <c r="N231" s="5">
        <f t="shared" ref="N231" si="4479">SUMIF(N230,"&lt;100",N230)</f>
        <v>0</v>
      </c>
      <c r="O231" s="5">
        <f t="shared" ref="O231" si="4480">SUMIF(O230,"&lt;100",O230)</f>
        <v>0</v>
      </c>
      <c r="P231" s="5">
        <f t="shared" ref="P231" si="4481">SUMIF(P230,"&lt;100",P230)</f>
        <v>0</v>
      </c>
      <c r="Q231" s="5">
        <f t="shared" ref="Q231" si="4482">SUMIF(Q230,"&lt;100",Q230)</f>
        <v>0</v>
      </c>
      <c r="R231" s="5">
        <f t="shared" ref="R231" si="4483">SUMIF(R230,"&lt;100",R230)</f>
        <v>0</v>
      </c>
      <c r="S231" s="5">
        <f t="shared" ref="S231" si="4484">SUMIF(S230,"&lt;100",S230)</f>
        <v>0</v>
      </c>
      <c r="T231" s="5">
        <f t="shared" ref="T231" si="4485">SUMIF(T230,"&lt;100",T230)</f>
        <v>0</v>
      </c>
      <c r="U231" s="5">
        <f t="shared" ref="U231" si="4486">SUMIF(U230,"&lt;100",U230)</f>
        <v>0</v>
      </c>
      <c r="V231" s="5">
        <f t="shared" ref="V231" si="4487">SUMIF(V230,"&lt;100",V230)</f>
        <v>0</v>
      </c>
      <c r="W231" s="5">
        <f t="shared" ref="W231" si="4488">SUMIF(W230,"&lt;100",W230)</f>
        <v>0</v>
      </c>
      <c r="X231" s="5">
        <f t="shared" ref="X231" si="4489">SUMIF(X230,"&lt;100",X230)</f>
        <v>0</v>
      </c>
      <c r="Y231" s="5">
        <f t="shared" ref="Y231" si="4490">SUMIF(Y230,"&lt;100",Y230)</f>
        <v>0</v>
      </c>
      <c r="Z231" s="5">
        <f t="shared" ref="Z231" si="4491">SUMIF(Z230,"&lt;100",Z230)</f>
        <v>0</v>
      </c>
      <c r="AA231" s="5">
        <f t="shared" ref="AA231" si="4492">SUMIF(AA230,"&lt;100",AA230)</f>
        <v>0</v>
      </c>
      <c r="AB231" s="5">
        <f t="shared" ref="AB231" si="4493">SUMIF(AB230,"&lt;100",AB230)</f>
        <v>0</v>
      </c>
      <c r="AC231" s="5">
        <f t="shared" ref="AC231" si="4494">SUMIF(AC230,"&lt;100",AC230)</f>
        <v>0</v>
      </c>
      <c r="AD231" s="5">
        <f t="shared" ref="AD231" si="4495">SUMIF(AD230,"&lt;100",AD230)</f>
        <v>0</v>
      </c>
      <c r="AE231" s="5">
        <f t="shared" ref="AE231" si="4496">SUMIF(AE230,"&lt;100",AE230)</f>
        <v>0</v>
      </c>
      <c r="AF231" s="5">
        <f t="shared" ref="AF231" si="4497">SUMIF(AF230,"&lt;100",AF230)</f>
        <v>0</v>
      </c>
      <c r="AG231" s="5">
        <f t="shared" ref="AG231" si="4498">SUMIF(AG230,"&lt;100",AG230)</f>
        <v>0</v>
      </c>
      <c r="AH231" s="5">
        <f t="shared" ref="AH231" si="4499">SUMIF(AH230,"&lt;100",AH230)</f>
        <v>0</v>
      </c>
      <c r="AI231" s="5">
        <f t="shared" ref="AI231" si="4500">SUMIF(AI230,"&lt;100",AI230)</f>
        <v>0</v>
      </c>
      <c r="AJ231" s="33">
        <f t="shared" ref="AJ231" si="4501">SUMIF(AJ230,"&lt;100",AJ230)</f>
        <v>0</v>
      </c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BK231" s="14"/>
      <c r="BL231" s="14"/>
      <c r="BM231" s="14"/>
      <c r="BN231" s="14"/>
      <c r="BO231" s="14"/>
      <c r="BP231" s="14"/>
    </row>
    <row r="232" spans="1:68" s="28" customFormat="1" ht="9.6" customHeight="1" x14ac:dyDescent="0.2">
      <c r="A232" s="94"/>
      <c r="B232" s="90">
        <f t="shared" ref="B232" si="4502">SUM(C232:G234)</f>
        <v>0</v>
      </c>
      <c r="C232" s="97">
        <f t="shared" ref="C232" si="4503">LARGE(K234:AJ234,1)</f>
        <v>0</v>
      </c>
      <c r="D232" s="100">
        <f t="shared" ref="D232" si="4504">LARGE(K234:AJ234,2)</f>
        <v>0</v>
      </c>
      <c r="E232" s="100">
        <f t="shared" ref="E232" si="4505">LARGE(K234:AJ234,3)</f>
        <v>0</v>
      </c>
      <c r="F232" s="100">
        <f t="shared" ref="F232" si="4506">LARGE(K234:AJ234,4)</f>
        <v>0</v>
      </c>
      <c r="G232" s="102">
        <f t="shared" ref="G232" si="4507">LARGE(K234:AJ234,5)</f>
        <v>0</v>
      </c>
      <c r="H232" s="100">
        <f t="shared" ref="H232" si="4508">RANK(B232,$B$4:$B$300)</f>
        <v>5</v>
      </c>
      <c r="I232" s="90">
        <f t="shared" ref="I232" si="4509">COUNTIF(K234:AJ234,"&gt;0")</f>
        <v>0</v>
      </c>
      <c r="J232" s="7" t="s">
        <v>15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25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BK232" s="10"/>
      <c r="BL232" s="10"/>
      <c r="BM232" s="10"/>
      <c r="BN232" s="10"/>
      <c r="BO232" s="10"/>
      <c r="BP232" s="10"/>
    </row>
    <row r="233" spans="1:68" ht="0.6" customHeight="1" x14ac:dyDescent="0.2">
      <c r="A233" s="95"/>
      <c r="B233" s="91"/>
      <c r="C233" s="98"/>
      <c r="D233" s="93"/>
      <c r="E233" s="93"/>
      <c r="F233" s="93"/>
      <c r="G233" s="103"/>
      <c r="H233" s="93"/>
      <c r="I233" s="91"/>
      <c r="J233" s="29"/>
      <c r="K233" s="29">
        <f t="shared" ref="K233" si="4510">$K$1-K232</f>
        <v>100</v>
      </c>
      <c r="L233" s="29">
        <f t="shared" ref="L233" si="4511">$K$1-L232</f>
        <v>100</v>
      </c>
      <c r="M233" s="29">
        <f t="shared" ref="M233" si="4512">$K$1-M232</f>
        <v>100</v>
      </c>
      <c r="N233" s="29">
        <f t="shared" ref="N233" si="4513">$K$1-N232</f>
        <v>100</v>
      </c>
      <c r="O233" s="29">
        <f t="shared" ref="O233" si="4514">$K$1-O232</f>
        <v>100</v>
      </c>
      <c r="P233" s="29">
        <f t="shared" ref="P233" si="4515">$K$1-P232</f>
        <v>100</v>
      </c>
      <c r="Q233" s="29">
        <f t="shared" ref="Q233" si="4516">$K$1-Q232</f>
        <v>100</v>
      </c>
      <c r="R233" s="29">
        <f t="shared" ref="R233" si="4517">$K$1-R232</f>
        <v>100</v>
      </c>
      <c r="S233" s="29">
        <f t="shared" ref="S233" si="4518">$K$1-S232</f>
        <v>100</v>
      </c>
      <c r="T233" s="29">
        <f t="shared" ref="T233" si="4519">$K$1-T232</f>
        <v>100</v>
      </c>
      <c r="U233" s="29">
        <f t="shared" ref="U233" si="4520">$K$1-U232</f>
        <v>100</v>
      </c>
      <c r="V233" s="29">
        <f t="shared" ref="V233" si="4521">$K$1-V232</f>
        <v>100</v>
      </c>
      <c r="W233" s="29">
        <f t="shared" ref="W233" si="4522">$K$1-W232</f>
        <v>100</v>
      </c>
      <c r="X233" s="29">
        <f t="shared" ref="X233" si="4523">$K$1-X232</f>
        <v>100</v>
      </c>
      <c r="Y233" s="29">
        <f t="shared" ref="Y233" si="4524">$K$1-Y232</f>
        <v>100</v>
      </c>
      <c r="Z233" s="29">
        <f t="shared" ref="Z233" si="4525">$K$1-Z232</f>
        <v>100</v>
      </c>
      <c r="AA233" s="29">
        <f t="shared" ref="AA233" si="4526">$K$1-AA232</f>
        <v>100</v>
      </c>
      <c r="AB233" s="29">
        <f t="shared" ref="AB233" si="4527">$K$1-AB232</f>
        <v>100</v>
      </c>
      <c r="AC233" s="29">
        <f t="shared" ref="AC233" si="4528">$K$1-AC232</f>
        <v>100</v>
      </c>
      <c r="AD233" s="29">
        <f t="shared" ref="AD233" si="4529">$K$1-AD232</f>
        <v>100</v>
      </c>
      <c r="AE233" s="29">
        <f t="shared" ref="AE233" si="4530">$K$1-AE232</f>
        <v>100</v>
      </c>
      <c r="AF233" s="29">
        <f t="shared" ref="AF233" si="4531">$K$1-AF232</f>
        <v>100</v>
      </c>
      <c r="AG233" s="29">
        <f t="shared" ref="AG233" si="4532">$K$1-AG232</f>
        <v>100</v>
      </c>
      <c r="AH233" s="29">
        <f t="shared" ref="AH233" si="4533">$K$1-AH232</f>
        <v>100</v>
      </c>
      <c r="AI233" s="29">
        <f t="shared" ref="AI233" si="4534">$K$1-AI232</f>
        <v>100</v>
      </c>
      <c r="AJ233" s="32">
        <f t="shared" ref="AJ233" si="4535">$K$1-AJ232</f>
        <v>100</v>
      </c>
      <c r="AN233" s="7"/>
      <c r="AO233" s="7"/>
      <c r="AP233" s="7"/>
      <c r="AQ233" s="7"/>
      <c r="AR233" s="7"/>
      <c r="AS233" s="7"/>
      <c r="AT233" s="7"/>
      <c r="AU233" s="7"/>
      <c r="AV233" s="7"/>
      <c r="AW233" s="7"/>
    </row>
    <row r="234" spans="1:68" s="4" customFormat="1" ht="9.6" customHeight="1" x14ac:dyDescent="0.2">
      <c r="A234" s="96"/>
      <c r="B234" s="92"/>
      <c r="C234" s="99"/>
      <c r="D234" s="101"/>
      <c r="E234" s="101"/>
      <c r="F234" s="101"/>
      <c r="G234" s="104"/>
      <c r="H234" s="101"/>
      <c r="I234" s="92"/>
      <c r="J234" s="3" t="s">
        <v>16</v>
      </c>
      <c r="K234" s="5">
        <f t="shared" ref="K234" si="4536">SUMIF(K233,"&lt;100",K233)</f>
        <v>0</v>
      </c>
      <c r="L234" s="5">
        <f t="shared" ref="L234" si="4537">SUMIF(L233,"&lt;100",L233)</f>
        <v>0</v>
      </c>
      <c r="M234" s="5">
        <f t="shared" ref="M234" si="4538">SUMIF(M233,"&lt;100",M233)</f>
        <v>0</v>
      </c>
      <c r="N234" s="5">
        <f t="shared" ref="N234" si="4539">SUMIF(N233,"&lt;100",N233)</f>
        <v>0</v>
      </c>
      <c r="O234" s="5">
        <f t="shared" ref="O234" si="4540">SUMIF(O233,"&lt;100",O233)</f>
        <v>0</v>
      </c>
      <c r="P234" s="5">
        <f t="shared" ref="P234" si="4541">SUMIF(P233,"&lt;100",P233)</f>
        <v>0</v>
      </c>
      <c r="Q234" s="5">
        <f t="shared" ref="Q234" si="4542">SUMIF(Q233,"&lt;100",Q233)</f>
        <v>0</v>
      </c>
      <c r="R234" s="5">
        <f t="shared" ref="R234" si="4543">SUMIF(R233,"&lt;100",R233)</f>
        <v>0</v>
      </c>
      <c r="S234" s="5">
        <f t="shared" ref="S234" si="4544">SUMIF(S233,"&lt;100",S233)</f>
        <v>0</v>
      </c>
      <c r="T234" s="5">
        <f t="shared" ref="T234" si="4545">SUMIF(T233,"&lt;100",T233)</f>
        <v>0</v>
      </c>
      <c r="U234" s="5">
        <f t="shared" ref="U234" si="4546">SUMIF(U233,"&lt;100",U233)</f>
        <v>0</v>
      </c>
      <c r="V234" s="5">
        <f t="shared" ref="V234" si="4547">SUMIF(V233,"&lt;100",V233)</f>
        <v>0</v>
      </c>
      <c r="W234" s="5">
        <f t="shared" ref="W234" si="4548">SUMIF(W233,"&lt;100",W233)</f>
        <v>0</v>
      </c>
      <c r="X234" s="5">
        <f t="shared" ref="X234" si="4549">SUMIF(X233,"&lt;100",X233)</f>
        <v>0</v>
      </c>
      <c r="Y234" s="5">
        <f t="shared" ref="Y234" si="4550">SUMIF(Y233,"&lt;100",Y233)</f>
        <v>0</v>
      </c>
      <c r="Z234" s="5">
        <f t="shared" ref="Z234" si="4551">SUMIF(Z233,"&lt;100",Z233)</f>
        <v>0</v>
      </c>
      <c r="AA234" s="5">
        <f t="shared" ref="AA234" si="4552">SUMIF(AA233,"&lt;100",AA233)</f>
        <v>0</v>
      </c>
      <c r="AB234" s="5">
        <f t="shared" ref="AB234" si="4553">SUMIF(AB233,"&lt;100",AB233)</f>
        <v>0</v>
      </c>
      <c r="AC234" s="5">
        <f t="shared" ref="AC234" si="4554">SUMIF(AC233,"&lt;100",AC233)</f>
        <v>0</v>
      </c>
      <c r="AD234" s="5">
        <f t="shared" ref="AD234" si="4555">SUMIF(AD233,"&lt;100",AD233)</f>
        <v>0</v>
      </c>
      <c r="AE234" s="5">
        <f t="shared" ref="AE234" si="4556">SUMIF(AE233,"&lt;100",AE233)</f>
        <v>0</v>
      </c>
      <c r="AF234" s="5">
        <f t="shared" ref="AF234" si="4557">SUMIF(AF233,"&lt;100",AF233)</f>
        <v>0</v>
      </c>
      <c r="AG234" s="5">
        <f t="shared" ref="AG234" si="4558">SUMIF(AG233,"&lt;100",AG233)</f>
        <v>0</v>
      </c>
      <c r="AH234" s="5">
        <f t="shared" ref="AH234" si="4559">SUMIF(AH233,"&lt;100",AH233)</f>
        <v>0</v>
      </c>
      <c r="AI234" s="5">
        <f t="shared" ref="AI234" si="4560">SUMIF(AI233,"&lt;100",AI233)</f>
        <v>0</v>
      </c>
      <c r="AJ234" s="33">
        <f t="shared" ref="AJ234" si="4561">SUMIF(AJ233,"&lt;100",AJ233)</f>
        <v>0</v>
      </c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BK234" s="3"/>
      <c r="BL234" s="3"/>
      <c r="BM234" s="3"/>
      <c r="BN234" s="3"/>
      <c r="BO234" s="3"/>
      <c r="BP234" s="3"/>
    </row>
    <row r="235" spans="1:68" ht="9.6" customHeight="1" x14ac:dyDescent="0.2">
      <c r="A235" s="95"/>
      <c r="B235" s="91">
        <f t="shared" ref="B235" si="4562">SUM(C235:G237)</f>
        <v>0</v>
      </c>
      <c r="C235" s="98">
        <f t="shared" ref="C235" si="4563">LARGE(K237:AJ237,1)</f>
        <v>0</v>
      </c>
      <c r="D235" s="93">
        <f t="shared" ref="D235" si="4564">LARGE(K237:AJ237,2)</f>
        <v>0</v>
      </c>
      <c r="E235" s="93">
        <f t="shared" ref="E235" si="4565">LARGE(K237:AJ237,3)</f>
        <v>0</v>
      </c>
      <c r="F235" s="93">
        <f t="shared" ref="F235" si="4566">LARGE(K237:AJ237,4)</f>
        <v>0</v>
      </c>
      <c r="G235" s="103">
        <f t="shared" ref="G235" si="4567">LARGE(K237:AJ237,5)</f>
        <v>0</v>
      </c>
      <c r="H235" s="93">
        <f t="shared" ref="H235" si="4568">RANK(B235,$B$4:$B$300)</f>
        <v>5</v>
      </c>
      <c r="I235" s="91">
        <f t="shared" ref="I235" si="4569">COUNTIF(K237:AJ237,"&gt;0")</f>
        <v>0</v>
      </c>
      <c r="J235" s="7" t="s">
        <v>15</v>
      </c>
      <c r="AN235" s="7"/>
      <c r="AO235" s="7"/>
      <c r="AP235" s="7"/>
      <c r="AQ235" s="7"/>
      <c r="AR235" s="7"/>
      <c r="AS235" s="7"/>
      <c r="AT235" s="7"/>
      <c r="AU235" s="7"/>
      <c r="AV235" s="7"/>
      <c r="AW235" s="7"/>
    </row>
    <row r="236" spans="1:68" ht="0.6" customHeight="1" x14ac:dyDescent="0.2">
      <c r="A236" s="95"/>
      <c r="B236" s="91"/>
      <c r="C236" s="98"/>
      <c r="D236" s="93"/>
      <c r="E236" s="93"/>
      <c r="F236" s="93"/>
      <c r="G236" s="103"/>
      <c r="H236" s="93"/>
      <c r="I236" s="91"/>
      <c r="J236" s="29"/>
      <c r="K236" s="29">
        <f t="shared" ref="K236" si="4570">$K$1-K235</f>
        <v>100</v>
      </c>
      <c r="L236" s="29">
        <f t="shared" ref="L236" si="4571">$K$1-L235</f>
        <v>100</v>
      </c>
      <c r="M236" s="29">
        <f t="shared" ref="M236" si="4572">$K$1-M235</f>
        <v>100</v>
      </c>
      <c r="N236" s="29">
        <f t="shared" ref="N236" si="4573">$K$1-N235</f>
        <v>100</v>
      </c>
      <c r="O236" s="29">
        <f t="shared" ref="O236" si="4574">$K$1-O235</f>
        <v>100</v>
      </c>
      <c r="P236" s="29">
        <f t="shared" ref="P236" si="4575">$K$1-P235</f>
        <v>100</v>
      </c>
      <c r="Q236" s="29">
        <f t="shared" ref="Q236" si="4576">$K$1-Q235</f>
        <v>100</v>
      </c>
      <c r="R236" s="29">
        <f t="shared" ref="R236" si="4577">$K$1-R235</f>
        <v>100</v>
      </c>
      <c r="S236" s="29">
        <f t="shared" ref="S236" si="4578">$K$1-S235</f>
        <v>100</v>
      </c>
      <c r="T236" s="29">
        <f t="shared" ref="T236" si="4579">$K$1-T235</f>
        <v>100</v>
      </c>
      <c r="U236" s="29">
        <f t="shared" ref="U236" si="4580">$K$1-U235</f>
        <v>100</v>
      </c>
      <c r="V236" s="29">
        <f t="shared" ref="V236" si="4581">$K$1-V235</f>
        <v>100</v>
      </c>
      <c r="W236" s="29">
        <f t="shared" ref="W236" si="4582">$K$1-W235</f>
        <v>100</v>
      </c>
      <c r="X236" s="29">
        <f t="shared" ref="X236" si="4583">$K$1-X235</f>
        <v>100</v>
      </c>
      <c r="Y236" s="29">
        <f t="shared" ref="Y236" si="4584">$K$1-Y235</f>
        <v>100</v>
      </c>
      <c r="Z236" s="29">
        <f t="shared" ref="Z236" si="4585">$K$1-Z235</f>
        <v>100</v>
      </c>
      <c r="AA236" s="29">
        <f t="shared" ref="AA236" si="4586">$K$1-AA235</f>
        <v>100</v>
      </c>
      <c r="AB236" s="29">
        <f t="shared" ref="AB236" si="4587">$K$1-AB235</f>
        <v>100</v>
      </c>
      <c r="AC236" s="29">
        <f t="shared" ref="AC236" si="4588">$K$1-AC235</f>
        <v>100</v>
      </c>
      <c r="AD236" s="29">
        <f t="shared" ref="AD236" si="4589">$K$1-AD235</f>
        <v>100</v>
      </c>
      <c r="AE236" s="29">
        <f t="shared" ref="AE236" si="4590">$K$1-AE235</f>
        <v>100</v>
      </c>
      <c r="AF236" s="29">
        <f t="shared" ref="AF236" si="4591">$K$1-AF235</f>
        <v>100</v>
      </c>
      <c r="AG236" s="29">
        <f t="shared" ref="AG236" si="4592">$K$1-AG235</f>
        <v>100</v>
      </c>
      <c r="AH236" s="29">
        <f t="shared" ref="AH236" si="4593">$K$1-AH235</f>
        <v>100</v>
      </c>
      <c r="AI236" s="29">
        <f t="shared" ref="AI236" si="4594">$K$1-AI235</f>
        <v>100</v>
      </c>
      <c r="AJ236" s="32">
        <f t="shared" ref="AJ236" si="4595">$K$1-AJ235</f>
        <v>100</v>
      </c>
      <c r="AN236" s="7"/>
      <c r="AO236" s="7"/>
      <c r="AP236" s="7"/>
      <c r="AQ236" s="7"/>
      <c r="AR236" s="7"/>
      <c r="AS236" s="7"/>
      <c r="AT236" s="7"/>
      <c r="AU236" s="7"/>
      <c r="AV236" s="7"/>
      <c r="AW236" s="7"/>
    </row>
    <row r="237" spans="1:68" s="15" customFormat="1" ht="9.6" customHeight="1" x14ac:dyDescent="0.2">
      <c r="A237" s="95"/>
      <c r="B237" s="91"/>
      <c r="C237" s="98"/>
      <c r="D237" s="93"/>
      <c r="E237" s="93"/>
      <c r="F237" s="93"/>
      <c r="G237" s="103"/>
      <c r="H237" s="93"/>
      <c r="I237" s="91"/>
      <c r="J237" s="3" t="s">
        <v>16</v>
      </c>
      <c r="K237" s="5">
        <f t="shared" ref="K237" si="4596">SUMIF(K236,"&lt;100",K236)</f>
        <v>0</v>
      </c>
      <c r="L237" s="5">
        <f t="shared" ref="L237" si="4597">SUMIF(L236,"&lt;100",L236)</f>
        <v>0</v>
      </c>
      <c r="M237" s="5">
        <f t="shared" ref="M237" si="4598">SUMIF(M236,"&lt;100",M236)</f>
        <v>0</v>
      </c>
      <c r="N237" s="5">
        <f t="shared" ref="N237" si="4599">SUMIF(N236,"&lt;100",N236)</f>
        <v>0</v>
      </c>
      <c r="O237" s="5">
        <f t="shared" ref="O237" si="4600">SUMIF(O236,"&lt;100",O236)</f>
        <v>0</v>
      </c>
      <c r="P237" s="5">
        <f t="shared" ref="P237" si="4601">SUMIF(P236,"&lt;100",P236)</f>
        <v>0</v>
      </c>
      <c r="Q237" s="5">
        <f t="shared" ref="Q237" si="4602">SUMIF(Q236,"&lt;100",Q236)</f>
        <v>0</v>
      </c>
      <c r="R237" s="5">
        <f t="shared" ref="R237" si="4603">SUMIF(R236,"&lt;100",R236)</f>
        <v>0</v>
      </c>
      <c r="S237" s="5">
        <f t="shared" ref="S237" si="4604">SUMIF(S236,"&lt;100",S236)</f>
        <v>0</v>
      </c>
      <c r="T237" s="5">
        <f t="shared" ref="T237" si="4605">SUMIF(T236,"&lt;100",T236)</f>
        <v>0</v>
      </c>
      <c r="U237" s="5">
        <f t="shared" ref="U237" si="4606">SUMIF(U236,"&lt;100",U236)</f>
        <v>0</v>
      </c>
      <c r="V237" s="5">
        <f t="shared" ref="V237" si="4607">SUMIF(V236,"&lt;100",V236)</f>
        <v>0</v>
      </c>
      <c r="W237" s="5">
        <f t="shared" ref="W237" si="4608">SUMIF(W236,"&lt;100",W236)</f>
        <v>0</v>
      </c>
      <c r="X237" s="5">
        <f t="shared" ref="X237" si="4609">SUMIF(X236,"&lt;100",X236)</f>
        <v>0</v>
      </c>
      <c r="Y237" s="5">
        <f t="shared" ref="Y237" si="4610">SUMIF(Y236,"&lt;100",Y236)</f>
        <v>0</v>
      </c>
      <c r="Z237" s="5">
        <f t="shared" ref="Z237" si="4611">SUMIF(Z236,"&lt;100",Z236)</f>
        <v>0</v>
      </c>
      <c r="AA237" s="5">
        <f t="shared" ref="AA237" si="4612">SUMIF(AA236,"&lt;100",AA236)</f>
        <v>0</v>
      </c>
      <c r="AB237" s="5">
        <f t="shared" ref="AB237" si="4613">SUMIF(AB236,"&lt;100",AB236)</f>
        <v>0</v>
      </c>
      <c r="AC237" s="5">
        <f t="shared" ref="AC237" si="4614">SUMIF(AC236,"&lt;100",AC236)</f>
        <v>0</v>
      </c>
      <c r="AD237" s="5">
        <f t="shared" ref="AD237" si="4615">SUMIF(AD236,"&lt;100",AD236)</f>
        <v>0</v>
      </c>
      <c r="AE237" s="5">
        <f t="shared" ref="AE237" si="4616">SUMIF(AE236,"&lt;100",AE236)</f>
        <v>0</v>
      </c>
      <c r="AF237" s="5">
        <f t="shared" ref="AF237" si="4617">SUMIF(AF236,"&lt;100",AF236)</f>
        <v>0</v>
      </c>
      <c r="AG237" s="5">
        <f t="shared" ref="AG237" si="4618">SUMIF(AG236,"&lt;100",AG236)</f>
        <v>0</v>
      </c>
      <c r="AH237" s="5">
        <f t="shared" ref="AH237" si="4619">SUMIF(AH236,"&lt;100",AH236)</f>
        <v>0</v>
      </c>
      <c r="AI237" s="5">
        <f t="shared" ref="AI237" si="4620">SUMIF(AI236,"&lt;100",AI236)</f>
        <v>0</v>
      </c>
      <c r="AJ237" s="33">
        <f t="shared" ref="AJ237" si="4621">SUMIF(AJ236,"&lt;100",AJ236)</f>
        <v>0</v>
      </c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BK237" s="14"/>
      <c r="BL237" s="14"/>
      <c r="BM237" s="14"/>
      <c r="BN237" s="14"/>
      <c r="BO237" s="14"/>
      <c r="BP237" s="14"/>
    </row>
    <row r="238" spans="1:68" s="28" customFormat="1" ht="9.6" customHeight="1" x14ac:dyDescent="0.2">
      <c r="A238" s="94"/>
      <c r="B238" s="90">
        <f t="shared" ref="B238" si="4622">SUM(C238:G240)</f>
        <v>0</v>
      </c>
      <c r="C238" s="97">
        <f t="shared" ref="C238" si="4623">LARGE(K240:AJ240,1)</f>
        <v>0</v>
      </c>
      <c r="D238" s="100">
        <f t="shared" ref="D238" si="4624">LARGE(K240:AJ240,2)</f>
        <v>0</v>
      </c>
      <c r="E238" s="100">
        <f t="shared" ref="E238" si="4625">LARGE(K240:AJ240,3)</f>
        <v>0</v>
      </c>
      <c r="F238" s="100">
        <f t="shared" ref="F238" si="4626">LARGE(K240:AJ240,4)</f>
        <v>0</v>
      </c>
      <c r="G238" s="102">
        <f t="shared" ref="G238" si="4627">LARGE(K240:AJ240,5)</f>
        <v>0</v>
      </c>
      <c r="H238" s="100">
        <f t="shared" ref="H238" si="4628">RANK(B238,$B$4:$B$300)</f>
        <v>5</v>
      </c>
      <c r="I238" s="90">
        <f t="shared" ref="I238" si="4629">COUNTIF(K240:AJ240,"&gt;0")</f>
        <v>0</v>
      </c>
      <c r="J238" s="7" t="s">
        <v>15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25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BK238" s="10"/>
      <c r="BL238" s="10"/>
      <c r="BM238" s="10"/>
      <c r="BN238" s="10"/>
      <c r="BO238" s="10"/>
      <c r="BP238" s="10"/>
    </row>
    <row r="239" spans="1:68" ht="0.6" customHeight="1" x14ac:dyDescent="0.2">
      <c r="A239" s="95"/>
      <c r="B239" s="91"/>
      <c r="C239" s="98"/>
      <c r="D239" s="93"/>
      <c r="E239" s="93"/>
      <c r="F239" s="93"/>
      <c r="G239" s="103"/>
      <c r="H239" s="93"/>
      <c r="I239" s="91"/>
      <c r="J239" s="29"/>
      <c r="K239" s="29">
        <f t="shared" ref="K239" si="4630">$K$1-K238</f>
        <v>100</v>
      </c>
      <c r="L239" s="29">
        <f t="shared" ref="L239" si="4631">$K$1-L238</f>
        <v>100</v>
      </c>
      <c r="M239" s="29">
        <f t="shared" ref="M239" si="4632">$K$1-M238</f>
        <v>100</v>
      </c>
      <c r="N239" s="29">
        <f t="shared" ref="N239" si="4633">$K$1-N238</f>
        <v>100</v>
      </c>
      <c r="O239" s="29">
        <f t="shared" ref="O239" si="4634">$K$1-O238</f>
        <v>100</v>
      </c>
      <c r="P239" s="29">
        <f t="shared" ref="P239" si="4635">$K$1-P238</f>
        <v>100</v>
      </c>
      <c r="Q239" s="29">
        <f t="shared" ref="Q239" si="4636">$K$1-Q238</f>
        <v>100</v>
      </c>
      <c r="R239" s="29">
        <f t="shared" ref="R239" si="4637">$K$1-R238</f>
        <v>100</v>
      </c>
      <c r="S239" s="29">
        <f t="shared" ref="S239" si="4638">$K$1-S238</f>
        <v>100</v>
      </c>
      <c r="T239" s="29">
        <f t="shared" ref="T239" si="4639">$K$1-T238</f>
        <v>100</v>
      </c>
      <c r="U239" s="29">
        <f t="shared" ref="U239" si="4640">$K$1-U238</f>
        <v>100</v>
      </c>
      <c r="V239" s="29">
        <f t="shared" ref="V239" si="4641">$K$1-V238</f>
        <v>100</v>
      </c>
      <c r="W239" s="29">
        <f t="shared" ref="W239" si="4642">$K$1-W238</f>
        <v>100</v>
      </c>
      <c r="X239" s="29">
        <f t="shared" ref="X239" si="4643">$K$1-X238</f>
        <v>100</v>
      </c>
      <c r="Y239" s="29">
        <f t="shared" ref="Y239" si="4644">$K$1-Y238</f>
        <v>100</v>
      </c>
      <c r="Z239" s="29">
        <f t="shared" ref="Z239" si="4645">$K$1-Z238</f>
        <v>100</v>
      </c>
      <c r="AA239" s="29">
        <f t="shared" ref="AA239" si="4646">$K$1-AA238</f>
        <v>100</v>
      </c>
      <c r="AB239" s="29">
        <f t="shared" ref="AB239" si="4647">$K$1-AB238</f>
        <v>100</v>
      </c>
      <c r="AC239" s="29">
        <f t="shared" ref="AC239" si="4648">$K$1-AC238</f>
        <v>100</v>
      </c>
      <c r="AD239" s="29">
        <f t="shared" ref="AD239" si="4649">$K$1-AD238</f>
        <v>100</v>
      </c>
      <c r="AE239" s="29">
        <f t="shared" ref="AE239" si="4650">$K$1-AE238</f>
        <v>100</v>
      </c>
      <c r="AF239" s="29">
        <f t="shared" ref="AF239" si="4651">$K$1-AF238</f>
        <v>100</v>
      </c>
      <c r="AG239" s="29">
        <f t="shared" ref="AG239" si="4652">$K$1-AG238</f>
        <v>100</v>
      </c>
      <c r="AH239" s="29">
        <f t="shared" ref="AH239" si="4653">$K$1-AH238</f>
        <v>100</v>
      </c>
      <c r="AI239" s="29">
        <f t="shared" ref="AI239" si="4654">$K$1-AI238</f>
        <v>100</v>
      </c>
      <c r="AJ239" s="32">
        <f t="shared" ref="AJ239" si="4655">$K$1-AJ238</f>
        <v>100</v>
      </c>
      <c r="AN239" s="7"/>
      <c r="AO239" s="7"/>
      <c r="AP239" s="7"/>
      <c r="AQ239" s="7"/>
      <c r="AR239" s="7"/>
      <c r="AS239" s="7"/>
      <c r="AT239" s="7"/>
      <c r="AU239" s="7"/>
      <c r="AV239" s="7"/>
      <c r="AW239" s="7"/>
    </row>
    <row r="240" spans="1:68" s="4" customFormat="1" ht="9.6" customHeight="1" x14ac:dyDescent="0.2">
      <c r="A240" s="96"/>
      <c r="B240" s="92"/>
      <c r="C240" s="99"/>
      <c r="D240" s="101"/>
      <c r="E240" s="101"/>
      <c r="F240" s="101"/>
      <c r="G240" s="104"/>
      <c r="H240" s="101"/>
      <c r="I240" s="92"/>
      <c r="J240" s="3" t="s">
        <v>16</v>
      </c>
      <c r="K240" s="5">
        <f t="shared" ref="K240" si="4656">SUMIF(K239,"&lt;100",K239)</f>
        <v>0</v>
      </c>
      <c r="L240" s="5">
        <f t="shared" ref="L240" si="4657">SUMIF(L239,"&lt;100",L239)</f>
        <v>0</v>
      </c>
      <c r="M240" s="5">
        <f t="shared" ref="M240" si="4658">SUMIF(M239,"&lt;100",M239)</f>
        <v>0</v>
      </c>
      <c r="N240" s="5">
        <f t="shared" ref="N240" si="4659">SUMIF(N239,"&lt;100",N239)</f>
        <v>0</v>
      </c>
      <c r="O240" s="5">
        <f t="shared" ref="O240" si="4660">SUMIF(O239,"&lt;100",O239)</f>
        <v>0</v>
      </c>
      <c r="P240" s="5">
        <f t="shared" ref="P240" si="4661">SUMIF(P239,"&lt;100",P239)</f>
        <v>0</v>
      </c>
      <c r="Q240" s="5">
        <f t="shared" ref="Q240" si="4662">SUMIF(Q239,"&lt;100",Q239)</f>
        <v>0</v>
      </c>
      <c r="R240" s="5">
        <f t="shared" ref="R240" si="4663">SUMIF(R239,"&lt;100",R239)</f>
        <v>0</v>
      </c>
      <c r="S240" s="5">
        <f t="shared" ref="S240" si="4664">SUMIF(S239,"&lt;100",S239)</f>
        <v>0</v>
      </c>
      <c r="T240" s="5">
        <f t="shared" ref="T240" si="4665">SUMIF(T239,"&lt;100",T239)</f>
        <v>0</v>
      </c>
      <c r="U240" s="5">
        <f t="shared" ref="U240" si="4666">SUMIF(U239,"&lt;100",U239)</f>
        <v>0</v>
      </c>
      <c r="V240" s="5">
        <f t="shared" ref="V240" si="4667">SUMIF(V239,"&lt;100",V239)</f>
        <v>0</v>
      </c>
      <c r="W240" s="5">
        <f t="shared" ref="W240" si="4668">SUMIF(W239,"&lt;100",W239)</f>
        <v>0</v>
      </c>
      <c r="X240" s="5">
        <f t="shared" ref="X240" si="4669">SUMIF(X239,"&lt;100",X239)</f>
        <v>0</v>
      </c>
      <c r="Y240" s="5">
        <f t="shared" ref="Y240" si="4670">SUMIF(Y239,"&lt;100",Y239)</f>
        <v>0</v>
      </c>
      <c r="Z240" s="5">
        <f t="shared" ref="Z240" si="4671">SUMIF(Z239,"&lt;100",Z239)</f>
        <v>0</v>
      </c>
      <c r="AA240" s="5">
        <f t="shared" ref="AA240" si="4672">SUMIF(AA239,"&lt;100",AA239)</f>
        <v>0</v>
      </c>
      <c r="AB240" s="5">
        <f t="shared" ref="AB240" si="4673">SUMIF(AB239,"&lt;100",AB239)</f>
        <v>0</v>
      </c>
      <c r="AC240" s="5">
        <f t="shared" ref="AC240" si="4674">SUMIF(AC239,"&lt;100",AC239)</f>
        <v>0</v>
      </c>
      <c r="AD240" s="5">
        <f t="shared" ref="AD240" si="4675">SUMIF(AD239,"&lt;100",AD239)</f>
        <v>0</v>
      </c>
      <c r="AE240" s="5">
        <f t="shared" ref="AE240" si="4676">SUMIF(AE239,"&lt;100",AE239)</f>
        <v>0</v>
      </c>
      <c r="AF240" s="5">
        <f t="shared" ref="AF240" si="4677">SUMIF(AF239,"&lt;100",AF239)</f>
        <v>0</v>
      </c>
      <c r="AG240" s="5">
        <f t="shared" ref="AG240" si="4678">SUMIF(AG239,"&lt;100",AG239)</f>
        <v>0</v>
      </c>
      <c r="AH240" s="5">
        <f t="shared" ref="AH240" si="4679">SUMIF(AH239,"&lt;100",AH239)</f>
        <v>0</v>
      </c>
      <c r="AI240" s="5">
        <f t="shared" ref="AI240" si="4680">SUMIF(AI239,"&lt;100",AI239)</f>
        <v>0</v>
      </c>
      <c r="AJ240" s="33">
        <f t="shared" ref="AJ240" si="4681">SUMIF(AJ239,"&lt;100",AJ239)</f>
        <v>0</v>
      </c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BK240" s="3"/>
      <c r="BL240" s="3"/>
      <c r="BM240" s="3"/>
      <c r="BN240" s="3"/>
      <c r="BO240" s="3"/>
      <c r="BP240" s="3"/>
    </row>
    <row r="241" spans="1:68" ht="9.6" customHeight="1" x14ac:dyDescent="0.2">
      <c r="A241" s="95"/>
      <c r="B241" s="91">
        <f t="shared" ref="B241" si="4682">SUM(C241:G243)</f>
        <v>0</v>
      </c>
      <c r="C241" s="98">
        <f t="shared" ref="C241" si="4683">LARGE(K243:AJ243,1)</f>
        <v>0</v>
      </c>
      <c r="D241" s="93">
        <f t="shared" ref="D241" si="4684">LARGE(K243:AJ243,2)</f>
        <v>0</v>
      </c>
      <c r="E241" s="93">
        <f t="shared" ref="E241" si="4685">LARGE(K243:AJ243,3)</f>
        <v>0</v>
      </c>
      <c r="F241" s="93">
        <f t="shared" ref="F241" si="4686">LARGE(K243:AJ243,4)</f>
        <v>0</v>
      </c>
      <c r="G241" s="103">
        <f t="shared" ref="G241" si="4687">LARGE(K243:AJ243,5)</f>
        <v>0</v>
      </c>
      <c r="H241" s="93">
        <f t="shared" ref="H241" si="4688">RANK(B241,$B$4:$B$300)</f>
        <v>5</v>
      </c>
      <c r="I241" s="91">
        <f t="shared" ref="I241" si="4689">COUNTIF(K243:AJ243,"&gt;0")</f>
        <v>0</v>
      </c>
      <c r="J241" s="7" t="s">
        <v>15</v>
      </c>
      <c r="AN241" s="7"/>
      <c r="AO241" s="7"/>
      <c r="AP241" s="7"/>
      <c r="AQ241" s="7"/>
      <c r="AR241" s="7"/>
      <c r="AS241" s="7"/>
      <c r="AT241" s="7"/>
      <c r="AU241" s="7"/>
      <c r="AV241" s="7"/>
      <c r="AW241" s="7"/>
    </row>
    <row r="242" spans="1:68" ht="0.6" customHeight="1" x14ac:dyDescent="0.2">
      <c r="A242" s="95"/>
      <c r="B242" s="91"/>
      <c r="C242" s="98"/>
      <c r="D242" s="93"/>
      <c r="E242" s="93"/>
      <c r="F242" s="93"/>
      <c r="G242" s="103"/>
      <c r="H242" s="93"/>
      <c r="I242" s="91"/>
      <c r="J242" s="29"/>
      <c r="K242" s="29">
        <f t="shared" ref="K242" si="4690">$K$1-K241</f>
        <v>100</v>
      </c>
      <c r="L242" s="29">
        <f t="shared" ref="L242" si="4691">$K$1-L241</f>
        <v>100</v>
      </c>
      <c r="M242" s="29">
        <f t="shared" ref="M242" si="4692">$K$1-M241</f>
        <v>100</v>
      </c>
      <c r="N242" s="29">
        <f t="shared" ref="N242" si="4693">$K$1-N241</f>
        <v>100</v>
      </c>
      <c r="O242" s="29">
        <f t="shared" ref="O242" si="4694">$K$1-O241</f>
        <v>100</v>
      </c>
      <c r="P242" s="29">
        <f t="shared" ref="P242" si="4695">$K$1-P241</f>
        <v>100</v>
      </c>
      <c r="Q242" s="29">
        <f t="shared" ref="Q242" si="4696">$K$1-Q241</f>
        <v>100</v>
      </c>
      <c r="R242" s="29">
        <f t="shared" ref="R242" si="4697">$K$1-R241</f>
        <v>100</v>
      </c>
      <c r="S242" s="29">
        <f t="shared" ref="S242" si="4698">$K$1-S241</f>
        <v>100</v>
      </c>
      <c r="T242" s="29">
        <f t="shared" ref="T242" si="4699">$K$1-T241</f>
        <v>100</v>
      </c>
      <c r="U242" s="29">
        <f t="shared" ref="U242" si="4700">$K$1-U241</f>
        <v>100</v>
      </c>
      <c r="V242" s="29">
        <f t="shared" ref="V242" si="4701">$K$1-V241</f>
        <v>100</v>
      </c>
      <c r="W242" s="29">
        <f t="shared" ref="W242" si="4702">$K$1-W241</f>
        <v>100</v>
      </c>
      <c r="X242" s="29">
        <f t="shared" ref="X242" si="4703">$K$1-X241</f>
        <v>100</v>
      </c>
      <c r="Y242" s="29">
        <f t="shared" ref="Y242" si="4704">$K$1-Y241</f>
        <v>100</v>
      </c>
      <c r="Z242" s="29">
        <f t="shared" ref="Z242" si="4705">$K$1-Z241</f>
        <v>100</v>
      </c>
      <c r="AA242" s="29">
        <f t="shared" ref="AA242" si="4706">$K$1-AA241</f>
        <v>100</v>
      </c>
      <c r="AB242" s="29">
        <f t="shared" ref="AB242" si="4707">$K$1-AB241</f>
        <v>100</v>
      </c>
      <c r="AC242" s="29">
        <f t="shared" ref="AC242" si="4708">$K$1-AC241</f>
        <v>100</v>
      </c>
      <c r="AD242" s="29">
        <f t="shared" ref="AD242" si="4709">$K$1-AD241</f>
        <v>100</v>
      </c>
      <c r="AE242" s="29">
        <f t="shared" ref="AE242" si="4710">$K$1-AE241</f>
        <v>100</v>
      </c>
      <c r="AF242" s="29">
        <f t="shared" ref="AF242" si="4711">$K$1-AF241</f>
        <v>100</v>
      </c>
      <c r="AG242" s="29">
        <f t="shared" ref="AG242" si="4712">$K$1-AG241</f>
        <v>100</v>
      </c>
      <c r="AH242" s="29">
        <f t="shared" ref="AH242" si="4713">$K$1-AH241</f>
        <v>100</v>
      </c>
      <c r="AI242" s="29">
        <f t="shared" ref="AI242" si="4714">$K$1-AI241</f>
        <v>100</v>
      </c>
      <c r="AJ242" s="32">
        <f t="shared" ref="AJ242" si="4715">$K$1-AJ241</f>
        <v>100</v>
      </c>
      <c r="AN242" s="7"/>
      <c r="AO242" s="7"/>
      <c r="AP242" s="7"/>
      <c r="AQ242" s="7"/>
      <c r="AR242" s="7"/>
      <c r="AS242" s="7"/>
      <c r="AT242" s="7"/>
      <c r="AU242" s="7"/>
      <c r="AV242" s="7"/>
      <c r="AW242" s="7"/>
    </row>
    <row r="243" spans="1:68" s="15" customFormat="1" ht="9.6" customHeight="1" x14ac:dyDescent="0.2">
      <c r="A243" s="95"/>
      <c r="B243" s="91"/>
      <c r="C243" s="98"/>
      <c r="D243" s="93"/>
      <c r="E243" s="93"/>
      <c r="F243" s="93"/>
      <c r="G243" s="103"/>
      <c r="H243" s="93"/>
      <c r="I243" s="91"/>
      <c r="J243" s="3" t="s">
        <v>16</v>
      </c>
      <c r="K243" s="5">
        <f t="shared" ref="K243" si="4716">SUMIF(K242,"&lt;100",K242)</f>
        <v>0</v>
      </c>
      <c r="L243" s="5">
        <f t="shared" ref="L243" si="4717">SUMIF(L242,"&lt;100",L242)</f>
        <v>0</v>
      </c>
      <c r="M243" s="5">
        <f t="shared" ref="M243" si="4718">SUMIF(M242,"&lt;100",M242)</f>
        <v>0</v>
      </c>
      <c r="N243" s="5">
        <f t="shared" ref="N243" si="4719">SUMIF(N242,"&lt;100",N242)</f>
        <v>0</v>
      </c>
      <c r="O243" s="5">
        <f t="shared" ref="O243" si="4720">SUMIF(O242,"&lt;100",O242)</f>
        <v>0</v>
      </c>
      <c r="P243" s="5">
        <f t="shared" ref="P243" si="4721">SUMIF(P242,"&lt;100",P242)</f>
        <v>0</v>
      </c>
      <c r="Q243" s="5">
        <f t="shared" ref="Q243" si="4722">SUMIF(Q242,"&lt;100",Q242)</f>
        <v>0</v>
      </c>
      <c r="R243" s="5">
        <f t="shared" ref="R243" si="4723">SUMIF(R242,"&lt;100",R242)</f>
        <v>0</v>
      </c>
      <c r="S243" s="5">
        <f t="shared" ref="S243" si="4724">SUMIF(S242,"&lt;100",S242)</f>
        <v>0</v>
      </c>
      <c r="T243" s="5">
        <f t="shared" ref="T243" si="4725">SUMIF(T242,"&lt;100",T242)</f>
        <v>0</v>
      </c>
      <c r="U243" s="5">
        <f t="shared" ref="U243" si="4726">SUMIF(U242,"&lt;100",U242)</f>
        <v>0</v>
      </c>
      <c r="V243" s="5">
        <f t="shared" ref="V243" si="4727">SUMIF(V242,"&lt;100",V242)</f>
        <v>0</v>
      </c>
      <c r="W243" s="5">
        <f t="shared" ref="W243" si="4728">SUMIF(W242,"&lt;100",W242)</f>
        <v>0</v>
      </c>
      <c r="X243" s="5">
        <f t="shared" ref="X243" si="4729">SUMIF(X242,"&lt;100",X242)</f>
        <v>0</v>
      </c>
      <c r="Y243" s="5">
        <f t="shared" ref="Y243" si="4730">SUMIF(Y242,"&lt;100",Y242)</f>
        <v>0</v>
      </c>
      <c r="Z243" s="5">
        <f t="shared" ref="Z243" si="4731">SUMIF(Z242,"&lt;100",Z242)</f>
        <v>0</v>
      </c>
      <c r="AA243" s="5">
        <f t="shared" ref="AA243" si="4732">SUMIF(AA242,"&lt;100",AA242)</f>
        <v>0</v>
      </c>
      <c r="AB243" s="5">
        <f t="shared" ref="AB243" si="4733">SUMIF(AB242,"&lt;100",AB242)</f>
        <v>0</v>
      </c>
      <c r="AC243" s="5">
        <f t="shared" ref="AC243" si="4734">SUMIF(AC242,"&lt;100",AC242)</f>
        <v>0</v>
      </c>
      <c r="AD243" s="5">
        <f t="shared" ref="AD243" si="4735">SUMIF(AD242,"&lt;100",AD242)</f>
        <v>0</v>
      </c>
      <c r="AE243" s="5">
        <f t="shared" ref="AE243" si="4736">SUMIF(AE242,"&lt;100",AE242)</f>
        <v>0</v>
      </c>
      <c r="AF243" s="5">
        <f t="shared" ref="AF243" si="4737">SUMIF(AF242,"&lt;100",AF242)</f>
        <v>0</v>
      </c>
      <c r="AG243" s="5">
        <f t="shared" ref="AG243" si="4738">SUMIF(AG242,"&lt;100",AG242)</f>
        <v>0</v>
      </c>
      <c r="AH243" s="5">
        <f t="shared" ref="AH243" si="4739">SUMIF(AH242,"&lt;100",AH242)</f>
        <v>0</v>
      </c>
      <c r="AI243" s="5">
        <f t="shared" ref="AI243" si="4740">SUMIF(AI242,"&lt;100",AI242)</f>
        <v>0</v>
      </c>
      <c r="AJ243" s="33">
        <f t="shared" ref="AJ243" si="4741">SUMIF(AJ242,"&lt;100",AJ242)</f>
        <v>0</v>
      </c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BK243" s="14"/>
      <c r="BL243" s="14"/>
      <c r="BM243" s="14"/>
      <c r="BN243" s="14"/>
      <c r="BO243" s="14"/>
      <c r="BP243" s="14"/>
    </row>
    <row r="244" spans="1:68" s="28" customFormat="1" ht="9.6" customHeight="1" x14ac:dyDescent="0.2">
      <c r="A244" s="94"/>
      <c r="B244" s="90">
        <f t="shared" ref="B244" si="4742">SUM(C244:G246)</f>
        <v>0</v>
      </c>
      <c r="C244" s="97">
        <f t="shared" ref="C244" si="4743">LARGE(K246:AJ246,1)</f>
        <v>0</v>
      </c>
      <c r="D244" s="100">
        <f t="shared" ref="D244" si="4744">LARGE(K246:AJ246,2)</f>
        <v>0</v>
      </c>
      <c r="E244" s="100">
        <f t="shared" ref="E244" si="4745">LARGE(K246:AJ246,3)</f>
        <v>0</v>
      </c>
      <c r="F244" s="100">
        <f t="shared" ref="F244" si="4746">LARGE(K246:AJ246,4)</f>
        <v>0</v>
      </c>
      <c r="G244" s="102">
        <f t="shared" ref="G244" si="4747">LARGE(K246:AJ246,5)</f>
        <v>0</v>
      </c>
      <c r="H244" s="100">
        <f t="shared" ref="H244" si="4748">RANK(B244,$B$4:$B$300)</f>
        <v>5</v>
      </c>
      <c r="I244" s="90">
        <f t="shared" ref="I244" si="4749">COUNTIF(K246:AJ246,"&gt;0")</f>
        <v>0</v>
      </c>
      <c r="J244" s="7" t="s">
        <v>15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25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BK244" s="10"/>
      <c r="BL244" s="10"/>
      <c r="BM244" s="10"/>
      <c r="BN244" s="10"/>
      <c r="BO244" s="10"/>
      <c r="BP244" s="10"/>
    </row>
    <row r="245" spans="1:68" ht="0.6" customHeight="1" x14ac:dyDescent="0.2">
      <c r="A245" s="95"/>
      <c r="B245" s="91"/>
      <c r="C245" s="98"/>
      <c r="D245" s="93"/>
      <c r="E245" s="93"/>
      <c r="F245" s="93"/>
      <c r="G245" s="103"/>
      <c r="H245" s="93"/>
      <c r="I245" s="91"/>
      <c r="J245" s="29"/>
      <c r="K245" s="29">
        <f t="shared" ref="K245" si="4750">$K$1-K244</f>
        <v>100</v>
      </c>
      <c r="L245" s="29">
        <f t="shared" ref="L245" si="4751">$K$1-L244</f>
        <v>100</v>
      </c>
      <c r="M245" s="29">
        <f t="shared" ref="M245" si="4752">$K$1-M244</f>
        <v>100</v>
      </c>
      <c r="N245" s="29">
        <f t="shared" ref="N245" si="4753">$K$1-N244</f>
        <v>100</v>
      </c>
      <c r="O245" s="29">
        <f t="shared" ref="O245" si="4754">$K$1-O244</f>
        <v>100</v>
      </c>
      <c r="P245" s="29">
        <f t="shared" ref="P245" si="4755">$K$1-P244</f>
        <v>100</v>
      </c>
      <c r="Q245" s="29">
        <f t="shared" ref="Q245" si="4756">$K$1-Q244</f>
        <v>100</v>
      </c>
      <c r="R245" s="29">
        <f t="shared" ref="R245" si="4757">$K$1-R244</f>
        <v>100</v>
      </c>
      <c r="S245" s="29">
        <f t="shared" ref="S245" si="4758">$K$1-S244</f>
        <v>100</v>
      </c>
      <c r="T245" s="29">
        <f t="shared" ref="T245" si="4759">$K$1-T244</f>
        <v>100</v>
      </c>
      <c r="U245" s="29">
        <f t="shared" ref="U245" si="4760">$K$1-U244</f>
        <v>100</v>
      </c>
      <c r="V245" s="29">
        <f t="shared" ref="V245" si="4761">$K$1-V244</f>
        <v>100</v>
      </c>
      <c r="W245" s="29">
        <f t="shared" ref="W245" si="4762">$K$1-W244</f>
        <v>100</v>
      </c>
      <c r="X245" s="29">
        <f t="shared" ref="X245" si="4763">$K$1-X244</f>
        <v>100</v>
      </c>
      <c r="Y245" s="29">
        <f t="shared" ref="Y245" si="4764">$K$1-Y244</f>
        <v>100</v>
      </c>
      <c r="Z245" s="29">
        <f t="shared" ref="Z245" si="4765">$K$1-Z244</f>
        <v>100</v>
      </c>
      <c r="AA245" s="29">
        <f t="shared" ref="AA245" si="4766">$K$1-AA244</f>
        <v>100</v>
      </c>
      <c r="AB245" s="29">
        <f t="shared" ref="AB245" si="4767">$K$1-AB244</f>
        <v>100</v>
      </c>
      <c r="AC245" s="29">
        <f t="shared" ref="AC245" si="4768">$K$1-AC244</f>
        <v>100</v>
      </c>
      <c r="AD245" s="29">
        <f t="shared" ref="AD245" si="4769">$K$1-AD244</f>
        <v>100</v>
      </c>
      <c r="AE245" s="29">
        <f t="shared" ref="AE245" si="4770">$K$1-AE244</f>
        <v>100</v>
      </c>
      <c r="AF245" s="29">
        <f t="shared" ref="AF245" si="4771">$K$1-AF244</f>
        <v>100</v>
      </c>
      <c r="AG245" s="29">
        <f t="shared" ref="AG245" si="4772">$K$1-AG244</f>
        <v>100</v>
      </c>
      <c r="AH245" s="29">
        <f t="shared" ref="AH245" si="4773">$K$1-AH244</f>
        <v>100</v>
      </c>
      <c r="AI245" s="29">
        <f t="shared" ref="AI245" si="4774">$K$1-AI244</f>
        <v>100</v>
      </c>
      <c r="AJ245" s="32">
        <f t="shared" ref="AJ245" si="4775">$K$1-AJ244</f>
        <v>100</v>
      </c>
      <c r="AN245" s="7"/>
      <c r="AO245" s="7"/>
      <c r="AP245" s="7"/>
      <c r="AQ245" s="7"/>
      <c r="AR245" s="7"/>
      <c r="AS245" s="7"/>
      <c r="AT245" s="7"/>
      <c r="AU245" s="7"/>
      <c r="AV245" s="7"/>
      <c r="AW245" s="7"/>
    </row>
    <row r="246" spans="1:68" s="4" customFormat="1" ht="9.6" customHeight="1" x14ac:dyDescent="0.2">
      <c r="A246" s="96"/>
      <c r="B246" s="92"/>
      <c r="C246" s="99"/>
      <c r="D246" s="101"/>
      <c r="E246" s="101"/>
      <c r="F246" s="101"/>
      <c r="G246" s="104"/>
      <c r="H246" s="101"/>
      <c r="I246" s="92"/>
      <c r="J246" s="3" t="s">
        <v>16</v>
      </c>
      <c r="K246" s="5">
        <f t="shared" ref="K246" si="4776">SUMIF(K245,"&lt;100",K245)</f>
        <v>0</v>
      </c>
      <c r="L246" s="5">
        <f t="shared" ref="L246" si="4777">SUMIF(L245,"&lt;100",L245)</f>
        <v>0</v>
      </c>
      <c r="M246" s="5">
        <f t="shared" ref="M246" si="4778">SUMIF(M245,"&lt;100",M245)</f>
        <v>0</v>
      </c>
      <c r="N246" s="5">
        <f t="shared" ref="N246" si="4779">SUMIF(N245,"&lt;100",N245)</f>
        <v>0</v>
      </c>
      <c r="O246" s="5">
        <f t="shared" ref="O246" si="4780">SUMIF(O245,"&lt;100",O245)</f>
        <v>0</v>
      </c>
      <c r="P246" s="5">
        <f t="shared" ref="P246" si="4781">SUMIF(P245,"&lt;100",P245)</f>
        <v>0</v>
      </c>
      <c r="Q246" s="5">
        <f t="shared" ref="Q246" si="4782">SUMIF(Q245,"&lt;100",Q245)</f>
        <v>0</v>
      </c>
      <c r="R246" s="5">
        <f t="shared" ref="R246" si="4783">SUMIF(R245,"&lt;100",R245)</f>
        <v>0</v>
      </c>
      <c r="S246" s="5">
        <f t="shared" ref="S246" si="4784">SUMIF(S245,"&lt;100",S245)</f>
        <v>0</v>
      </c>
      <c r="T246" s="5">
        <f t="shared" ref="T246" si="4785">SUMIF(T245,"&lt;100",T245)</f>
        <v>0</v>
      </c>
      <c r="U246" s="5">
        <f t="shared" ref="U246" si="4786">SUMIF(U245,"&lt;100",U245)</f>
        <v>0</v>
      </c>
      <c r="V246" s="5">
        <f t="shared" ref="V246" si="4787">SUMIF(V245,"&lt;100",V245)</f>
        <v>0</v>
      </c>
      <c r="W246" s="5">
        <f t="shared" ref="W246" si="4788">SUMIF(W245,"&lt;100",W245)</f>
        <v>0</v>
      </c>
      <c r="X246" s="5">
        <f t="shared" ref="X246" si="4789">SUMIF(X245,"&lt;100",X245)</f>
        <v>0</v>
      </c>
      <c r="Y246" s="5">
        <f t="shared" ref="Y246" si="4790">SUMIF(Y245,"&lt;100",Y245)</f>
        <v>0</v>
      </c>
      <c r="Z246" s="5">
        <f t="shared" ref="Z246" si="4791">SUMIF(Z245,"&lt;100",Z245)</f>
        <v>0</v>
      </c>
      <c r="AA246" s="5">
        <f t="shared" ref="AA246" si="4792">SUMIF(AA245,"&lt;100",AA245)</f>
        <v>0</v>
      </c>
      <c r="AB246" s="5">
        <f t="shared" ref="AB246" si="4793">SUMIF(AB245,"&lt;100",AB245)</f>
        <v>0</v>
      </c>
      <c r="AC246" s="5">
        <f t="shared" ref="AC246" si="4794">SUMIF(AC245,"&lt;100",AC245)</f>
        <v>0</v>
      </c>
      <c r="AD246" s="5">
        <f t="shared" ref="AD246" si="4795">SUMIF(AD245,"&lt;100",AD245)</f>
        <v>0</v>
      </c>
      <c r="AE246" s="5">
        <f t="shared" ref="AE246" si="4796">SUMIF(AE245,"&lt;100",AE245)</f>
        <v>0</v>
      </c>
      <c r="AF246" s="5">
        <f t="shared" ref="AF246" si="4797">SUMIF(AF245,"&lt;100",AF245)</f>
        <v>0</v>
      </c>
      <c r="AG246" s="5">
        <f t="shared" ref="AG246" si="4798">SUMIF(AG245,"&lt;100",AG245)</f>
        <v>0</v>
      </c>
      <c r="AH246" s="5">
        <f t="shared" ref="AH246" si="4799">SUMIF(AH245,"&lt;100",AH245)</f>
        <v>0</v>
      </c>
      <c r="AI246" s="5">
        <f t="shared" ref="AI246" si="4800">SUMIF(AI245,"&lt;100",AI245)</f>
        <v>0</v>
      </c>
      <c r="AJ246" s="33">
        <f t="shared" ref="AJ246" si="4801">SUMIF(AJ245,"&lt;100",AJ245)</f>
        <v>0</v>
      </c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BK246" s="3"/>
      <c r="BL246" s="3"/>
      <c r="BM246" s="3"/>
      <c r="BN246" s="3"/>
      <c r="BO246" s="3"/>
      <c r="BP246" s="3"/>
    </row>
    <row r="247" spans="1:68" ht="9.6" customHeight="1" x14ac:dyDescent="0.2">
      <c r="A247" s="95"/>
      <c r="B247" s="91">
        <f t="shared" ref="B247" si="4802">SUM(C247:G249)</f>
        <v>0</v>
      </c>
      <c r="C247" s="98">
        <f t="shared" ref="C247" si="4803">LARGE(K249:AJ249,1)</f>
        <v>0</v>
      </c>
      <c r="D247" s="93">
        <f t="shared" ref="D247" si="4804">LARGE(K249:AJ249,2)</f>
        <v>0</v>
      </c>
      <c r="E247" s="93">
        <f t="shared" ref="E247" si="4805">LARGE(K249:AJ249,3)</f>
        <v>0</v>
      </c>
      <c r="F247" s="93">
        <f t="shared" ref="F247" si="4806">LARGE(K249:AJ249,4)</f>
        <v>0</v>
      </c>
      <c r="G247" s="103">
        <f t="shared" ref="G247" si="4807">LARGE(K249:AJ249,5)</f>
        <v>0</v>
      </c>
      <c r="H247" s="93">
        <f t="shared" ref="H247" si="4808">RANK(B247,$B$4:$B$300)</f>
        <v>5</v>
      </c>
      <c r="I247" s="91">
        <f t="shared" ref="I247" si="4809">COUNTIF(K249:AJ249,"&gt;0")</f>
        <v>0</v>
      </c>
      <c r="J247" s="7" t="s">
        <v>15</v>
      </c>
      <c r="AN247" s="7"/>
      <c r="AO247" s="7"/>
      <c r="AP247" s="7"/>
      <c r="AQ247" s="7"/>
      <c r="AR247" s="7"/>
      <c r="AS247" s="7"/>
      <c r="AT247" s="7"/>
      <c r="AU247" s="7"/>
      <c r="AV247" s="7"/>
      <c r="AW247" s="7"/>
    </row>
    <row r="248" spans="1:68" ht="0.6" customHeight="1" x14ac:dyDescent="0.2">
      <c r="A248" s="95"/>
      <c r="B248" s="91"/>
      <c r="C248" s="98"/>
      <c r="D248" s="93"/>
      <c r="E248" s="93"/>
      <c r="F248" s="93"/>
      <c r="G248" s="103"/>
      <c r="H248" s="93"/>
      <c r="I248" s="91"/>
      <c r="J248" s="29"/>
      <c r="K248" s="29">
        <f t="shared" ref="K248" si="4810">$K$1-K247</f>
        <v>100</v>
      </c>
      <c r="L248" s="29">
        <f t="shared" ref="L248" si="4811">$K$1-L247</f>
        <v>100</v>
      </c>
      <c r="M248" s="29">
        <f t="shared" ref="M248" si="4812">$K$1-M247</f>
        <v>100</v>
      </c>
      <c r="N248" s="29">
        <f t="shared" ref="N248" si="4813">$K$1-N247</f>
        <v>100</v>
      </c>
      <c r="O248" s="29">
        <f t="shared" ref="O248" si="4814">$K$1-O247</f>
        <v>100</v>
      </c>
      <c r="P248" s="29">
        <f t="shared" ref="P248" si="4815">$K$1-P247</f>
        <v>100</v>
      </c>
      <c r="Q248" s="29">
        <f t="shared" ref="Q248" si="4816">$K$1-Q247</f>
        <v>100</v>
      </c>
      <c r="R248" s="29">
        <f t="shared" ref="R248" si="4817">$K$1-R247</f>
        <v>100</v>
      </c>
      <c r="S248" s="29">
        <f t="shared" ref="S248" si="4818">$K$1-S247</f>
        <v>100</v>
      </c>
      <c r="T248" s="29">
        <f t="shared" ref="T248" si="4819">$K$1-T247</f>
        <v>100</v>
      </c>
      <c r="U248" s="29">
        <f t="shared" ref="U248" si="4820">$K$1-U247</f>
        <v>100</v>
      </c>
      <c r="V248" s="29">
        <f t="shared" ref="V248" si="4821">$K$1-V247</f>
        <v>100</v>
      </c>
      <c r="W248" s="29">
        <f t="shared" ref="W248" si="4822">$K$1-W247</f>
        <v>100</v>
      </c>
      <c r="X248" s="29">
        <f t="shared" ref="X248" si="4823">$K$1-X247</f>
        <v>100</v>
      </c>
      <c r="Y248" s="29">
        <f t="shared" ref="Y248" si="4824">$K$1-Y247</f>
        <v>100</v>
      </c>
      <c r="Z248" s="29">
        <f t="shared" ref="Z248" si="4825">$K$1-Z247</f>
        <v>100</v>
      </c>
      <c r="AA248" s="29">
        <f t="shared" ref="AA248" si="4826">$K$1-AA247</f>
        <v>100</v>
      </c>
      <c r="AB248" s="29">
        <f t="shared" ref="AB248" si="4827">$K$1-AB247</f>
        <v>100</v>
      </c>
      <c r="AC248" s="29">
        <f t="shared" ref="AC248" si="4828">$K$1-AC247</f>
        <v>100</v>
      </c>
      <c r="AD248" s="29">
        <f t="shared" ref="AD248" si="4829">$K$1-AD247</f>
        <v>100</v>
      </c>
      <c r="AE248" s="29">
        <f t="shared" ref="AE248" si="4830">$K$1-AE247</f>
        <v>100</v>
      </c>
      <c r="AF248" s="29">
        <f t="shared" ref="AF248" si="4831">$K$1-AF247</f>
        <v>100</v>
      </c>
      <c r="AG248" s="29">
        <f t="shared" ref="AG248" si="4832">$K$1-AG247</f>
        <v>100</v>
      </c>
      <c r="AH248" s="29">
        <f t="shared" ref="AH248" si="4833">$K$1-AH247</f>
        <v>100</v>
      </c>
      <c r="AI248" s="29">
        <f t="shared" ref="AI248" si="4834">$K$1-AI247</f>
        <v>100</v>
      </c>
      <c r="AJ248" s="32">
        <f t="shared" ref="AJ248" si="4835">$K$1-AJ247</f>
        <v>100</v>
      </c>
      <c r="AN248" s="7"/>
      <c r="AO248" s="7"/>
      <c r="AP248" s="7"/>
      <c r="AQ248" s="7"/>
      <c r="AR248" s="7"/>
      <c r="AS248" s="7"/>
      <c r="AT248" s="7"/>
      <c r="AU248" s="7"/>
      <c r="AV248" s="7"/>
      <c r="AW248" s="7"/>
    </row>
    <row r="249" spans="1:68" s="15" customFormat="1" ht="9.6" customHeight="1" x14ac:dyDescent="0.2">
      <c r="A249" s="95"/>
      <c r="B249" s="91"/>
      <c r="C249" s="98"/>
      <c r="D249" s="93"/>
      <c r="E249" s="93"/>
      <c r="F249" s="93"/>
      <c r="G249" s="103"/>
      <c r="H249" s="93"/>
      <c r="I249" s="91"/>
      <c r="J249" s="3" t="s">
        <v>16</v>
      </c>
      <c r="K249" s="5">
        <f t="shared" ref="K249" si="4836">SUMIF(K248,"&lt;100",K248)</f>
        <v>0</v>
      </c>
      <c r="L249" s="5">
        <f t="shared" ref="L249" si="4837">SUMIF(L248,"&lt;100",L248)</f>
        <v>0</v>
      </c>
      <c r="M249" s="5">
        <f t="shared" ref="M249" si="4838">SUMIF(M248,"&lt;100",M248)</f>
        <v>0</v>
      </c>
      <c r="N249" s="5">
        <f t="shared" ref="N249" si="4839">SUMIF(N248,"&lt;100",N248)</f>
        <v>0</v>
      </c>
      <c r="O249" s="5">
        <f t="shared" ref="O249" si="4840">SUMIF(O248,"&lt;100",O248)</f>
        <v>0</v>
      </c>
      <c r="P249" s="5">
        <f t="shared" ref="P249" si="4841">SUMIF(P248,"&lt;100",P248)</f>
        <v>0</v>
      </c>
      <c r="Q249" s="5">
        <f t="shared" ref="Q249" si="4842">SUMIF(Q248,"&lt;100",Q248)</f>
        <v>0</v>
      </c>
      <c r="R249" s="5">
        <f t="shared" ref="R249" si="4843">SUMIF(R248,"&lt;100",R248)</f>
        <v>0</v>
      </c>
      <c r="S249" s="5">
        <f t="shared" ref="S249" si="4844">SUMIF(S248,"&lt;100",S248)</f>
        <v>0</v>
      </c>
      <c r="T249" s="5">
        <f t="shared" ref="T249" si="4845">SUMIF(T248,"&lt;100",T248)</f>
        <v>0</v>
      </c>
      <c r="U249" s="5">
        <f t="shared" ref="U249" si="4846">SUMIF(U248,"&lt;100",U248)</f>
        <v>0</v>
      </c>
      <c r="V249" s="5">
        <f t="shared" ref="V249" si="4847">SUMIF(V248,"&lt;100",V248)</f>
        <v>0</v>
      </c>
      <c r="W249" s="5">
        <f t="shared" ref="W249" si="4848">SUMIF(W248,"&lt;100",W248)</f>
        <v>0</v>
      </c>
      <c r="X249" s="5">
        <f t="shared" ref="X249" si="4849">SUMIF(X248,"&lt;100",X248)</f>
        <v>0</v>
      </c>
      <c r="Y249" s="5">
        <f t="shared" ref="Y249" si="4850">SUMIF(Y248,"&lt;100",Y248)</f>
        <v>0</v>
      </c>
      <c r="Z249" s="5">
        <f t="shared" ref="Z249" si="4851">SUMIF(Z248,"&lt;100",Z248)</f>
        <v>0</v>
      </c>
      <c r="AA249" s="5">
        <f t="shared" ref="AA249" si="4852">SUMIF(AA248,"&lt;100",AA248)</f>
        <v>0</v>
      </c>
      <c r="AB249" s="5">
        <f t="shared" ref="AB249" si="4853">SUMIF(AB248,"&lt;100",AB248)</f>
        <v>0</v>
      </c>
      <c r="AC249" s="5">
        <f t="shared" ref="AC249" si="4854">SUMIF(AC248,"&lt;100",AC248)</f>
        <v>0</v>
      </c>
      <c r="AD249" s="5">
        <f t="shared" ref="AD249" si="4855">SUMIF(AD248,"&lt;100",AD248)</f>
        <v>0</v>
      </c>
      <c r="AE249" s="5">
        <f t="shared" ref="AE249" si="4856">SUMIF(AE248,"&lt;100",AE248)</f>
        <v>0</v>
      </c>
      <c r="AF249" s="5">
        <f t="shared" ref="AF249" si="4857">SUMIF(AF248,"&lt;100",AF248)</f>
        <v>0</v>
      </c>
      <c r="AG249" s="5">
        <f t="shared" ref="AG249" si="4858">SUMIF(AG248,"&lt;100",AG248)</f>
        <v>0</v>
      </c>
      <c r="AH249" s="5">
        <f t="shared" ref="AH249" si="4859">SUMIF(AH248,"&lt;100",AH248)</f>
        <v>0</v>
      </c>
      <c r="AI249" s="5">
        <f t="shared" ref="AI249" si="4860">SUMIF(AI248,"&lt;100",AI248)</f>
        <v>0</v>
      </c>
      <c r="AJ249" s="33">
        <f t="shared" ref="AJ249" si="4861">SUMIF(AJ248,"&lt;100",AJ248)</f>
        <v>0</v>
      </c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BK249" s="14"/>
      <c r="BL249" s="14"/>
      <c r="BM249" s="14"/>
      <c r="BN249" s="14"/>
      <c r="BO249" s="14"/>
      <c r="BP249" s="14"/>
    </row>
    <row r="250" spans="1:68" s="28" customFormat="1" ht="9.6" customHeight="1" x14ac:dyDescent="0.2">
      <c r="A250" s="94"/>
      <c r="B250" s="90">
        <f t="shared" ref="B250" si="4862">SUM(C250:G252)</f>
        <v>0</v>
      </c>
      <c r="C250" s="97">
        <f t="shared" ref="C250" si="4863">LARGE(K252:AJ252,1)</f>
        <v>0</v>
      </c>
      <c r="D250" s="100">
        <f t="shared" ref="D250" si="4864">LARGE(K252:AJ252,2)</f>
        <v>0</v>
      </c>
      <c r="E250" s="100">
        <f t="shared" ref="E250" si="4865">LARGE(K252:AJ252,3)</f>
        <v>0</v>
      </c>
      <c r="F250" s="100">
        <f t="shared" ref="F250" si="4866">LARGE(K252:AJ252,4)</f>
        <v>0</v>
      </c>
      <c r="G250" s="102">
        <f t="shared" ref="G250" si="4867">LARGE(K252:AJ252,5)</f>
        <v>0</v>
      </c>
      <c r="H250" s="100">
        <f t="shared" ref="H250" si="4868">RANK(B250,$B$4:$B$300)</f>
        <v>5</v>
      </c>
      <c r="I250" s="90">
        <f t="shared" ref="I250" si="4869">COUNTIF(K252:AJ252,"&gt;0")</f>
        <v>0</v>
      </c>
      <c r="J250" s="7" t="s">
        <v>15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25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BK250" s="10"/>
      <c r="BL250" s="10"/>
      <c r="BM250" s="10"/>
      <c r="BN250" s="10"/>
      <c r="BO250" s="10"/>
      <c r="BP250" s="10"/>
    </row>
    <row r="251" spans="1:68" ht="0.6" customHeight="1" x14ac:dyDescent="0.2">
      <c r="A251" s="95"/>
      <c r="B251" s="91"/>
      <c r="C251" s="98"/>
      <c r="D251" s="93"/>
      <c r="E251" s="93"/>
      <c r="F251" s="93"/>
      <c r="G251" s="103"/>
      <c r="H251" s="93"/>
      <c r="I251" s="91"/>
      <c r="J251" s="29"/>
      <c r="K251" s="29">
        <f t="shared" ref="K251" si="4870">$K$1-K250</f>
        <v>100</v>
      </c>
      <c r="L251" s="29">
        <f t="shared" ref="L251" si="4871">$K$1-L250</f>
        <v>100</v>
      </c>
      <c r="M251" s="29">
        <f t="shared" ref="M251" si="4872">$K$1-M250</f>
        <v>100</v>
      </c>
      <c r="N251" s="29">
        <f t="shared" ref="N251" si="4873">$K$1-N250</f>
        <v>100</v>
      </c>
      <c r="O251" s="29">
        <f t="shared" ref="O251" si="4874">$K$1-O250</f>
        <v>100</v>
      </c>
      <c r="P251" s="29">
        <f t="shared" ref="P251" si="4875">$K$1-P250</f>
        <v>100</v>
      </c>
      <c r="Q251" s="29">
        <f t="shared" ref="Q251" si="4876">$K$1-Q250</f>
        <v>100</v>
      </c>
      <c r="R251" s="29">
        <f t="shared" ref="R251" si="4877">$K$1-R250</f>
        <v>100</v>
      </c>
      <c r="S251" s="29">
        <f t="shared" ref="S251" si="4878">$K$1-S250</f>
        <v>100</v>
      </c>
      <c r="T251" s="29">
        <f t="shared" ref="T251" si="4879">$K$1-T250</f>
        <v>100</v>
      </c>
      <c r="U251" s="29">
        <f t="shared" ref="U251" si="4880">$K$1-U250</f>
        <v>100</v>
      </c>
      <c r="V251" s="29">
        <f t="shared" ref="V251" si="4881">$K$1-V250</f>
        <v>100</v>
      </c>
      <c r="W251" s="29">
        <f t="shared" ref="W251" si="4882">$K$1-W250</f>
        <v>100</v>
      </c>
      <c r="X251" s="29">
        <f t="shared" ref="X251" si="4883">$K$1-X250</f>
        <v>100</v>
      </c>
      <c r="Y251" s="29">
        <f t="shared" ref="Y251" si="4884">$K$1-Y250</f>
        <v>100</v>
      </c>
      <c r="Z251" s="29">
        <f t="shared" ref="Z251" si="4885">$K$1-Z250</f>
        <v>100</v>
      </c>
      <c r="AA251" s="29">
        <f t="shared" ref="AA251" si="4886">$K$1-AA250</f>
        <v>100</v>
      </c>
      <c r="AB251" s="29">
        <f t="shared" ref="AB251" si="4887">$K$1-AB250</f>
        <v>100</v>
      </c>
      <c r="AC251" s="29">
        <f t="shared" ref="AC251" si="4888">$K$1-AC250</f>
        <v>100</v>
      </c>
      <c r="AD251" s="29">
        <f t="shared" ref="AD251" si="4889">$K$1-AD250</f>
        <v>100</v>
      </c>
      <c r="AE251" s="29">
        <f t="shared" ref="AE251" si="4890">$K$1-AE250</f>
        <v>100</v>
      </c>
      <c r="AF251" s="29">
        <f t="shared" ref="AF251" si="4891">$K$1-AF250</f>
        <v>100</v>
      </c>
      <c r="AG251" s="29">
        <f t="shared" ref="AG251" si="4892">$K$1-AG250</f>
        <v>100</v>
      </c>
      <c r="AH251" s="29">
        <f t="shared" ref="AH251" si="4893">$K$1-AH250</f>
        <v>100</v>
      </c>
      <c r="AI251" s="29">
        <f t="shared" ref="AI251" si="4894">$K$1-AI250</f>
        <v>100</v>
      </c>
      <c r="AJ251" s="32">
        <f t="shared" ref="AJ251" si="4895">$K$1-AJ250</f>
        <v>100</v>
      </c>
      <c r="AN251" s="7"/>
      <c r="AO251" s="7"/>
      <c r="AP251" s="7"/>
      <c r="AQ251" s="7"/>
      <c r="AR251" s="7"/>
      <c r="AS251" s="7"/>
      <c r="AT251" s="7"/>
      <c r="AU251" s="7"/>
      <c r="AV251" s="7"/>
      <c r="AW251" s="7"/>
    </row>
    <row r="252" spans="1:68" s="4" customFormat="1" ht="9.6" customHeight="1" x14ac:dyDescent="0.2">
      <c r="A252" s="96"/>
      <c r="B252" s="92"/>
      <c r="C252" s="99"/>
      <c r="D252" s="101"/>
      <c r="E252" s="101"/>
      <c r="F252" s="101"/>
      <c r="G252" s="104"/>
      <c r="H252" s="101"/>
      <c r="I252" s="92"/>
      <c r="J252" s="3" t="s">
        <v>16</v>
      </c>
      <c r="K252" s="5">
        <f t="shared" ref="K252" si="4896">SUMIF(K251,"&lt;100",K251)</f>
        <v>0</v>
      </c>
      <c r="L252" s="5">
        <f t="shared" ref="L252" si="4897">SUMIF(L251,"&lt;100",L251)</f>
        <v>0</v>
      </c>
      <c r="M252" s="5">
        <f t="shared" ref="M252" si="4898">SUMIF(M251,"&lt;100",M251)</f>
        <v>0</v>
      </c>
      <c r="N252" s="5">
        <f t="shared" ref="N252" si="4899">SUMIF(N251,"&lt;100",N251)</f>
        <v>0</v>
      </c>
      <c r="O252" s="5">
        <f t="shared" ref="O252" si="4900">SUMIF(O251,"&lt;100",O251)</f>
        <v>0</v>
      </c>
      <c r="P252" s="5">
        <f t="shared" ref="P252" si="4901">SUMIF(P251,"&lt;100",P251)</f>
        <v>0</v>
      </c>
      <c r="Q252" s="5">
        <f t="shared" ref="Q252" si="4902">SUMIF(Q251,"&lt;100",Q251)</f>
        <v>0</v>
      </c>
      <c r="R252" s="5">
        <f t="shared" ref="R252" si="4903">SUMIF(R251,"&lt;100",R251)</f>
        <v>0</v>
      </c>
      <c r="S252" s="5">
        <f t="shared" ref="S252" si="4904">SUMIF(S251,"&lt;100",S251)</f>
        <v>0</v>
      </c>
      <c r="T252" s="5">
        <f t="shared" ref="T252" si="4905">SUMIF(T251,"&lt;100",T251)</f>
        <v>0</v>
      </c>
      <c r="U252" s="5">
        <f t="shared" ref="U252" si="4906">SUMIF(U251,"&lt;100",U251)</f>
        <v>0</v>
      </c>
      <c r="V252" s="5">
        <f t="shared" ref="V252" si="4907">SUMIF(V251,"&lt;100",V251)</f>
        <v>0</v>
      </c>
      <c r="W252" s="5">
        <f t="shared" ref="W252" si="4908">SUMIF(W251,"&lt;100",W251)</f>
        <v>0</v>
      </c>
      <c r="X252" s="5">
        <f t="shared" ref="X252" si="4909">SUMIF(X251,"&lt;100",X251)</f>
        <v>0</v>
      </c>
      <c r="Y252" s="5">
        <f t="shared" ref="Y252" si="4910">SUMIF(Y251,"&lt;100",Y251)</f>
        <v>0</v>
      </c>
      <c r="Z252" s="5">
        <f t="shared" ref="Z252" si="4911">SUMIF(Z251,"&lt;100",Z251)</f>
        <v>0</v>
      </c>
      <c r="AA252" s="5">
        <f t="shared" ref="AA252" si="4912">SUMIF(AA251,"&lt;100",AA251)</f>
        <v>0</v>
      </c>
      <c r="AB252" s="5">
        <f t="shared" ref="AB252" si="4913">SUMIF(AB251,"&lt;100",AB251)</f>
        <v>0</v>
      </c>
      <c r="AC252" s="5">
        <f t="shared" ref="AC252" si="4914">SUMIF(AC251,"&lt;100",AC251)</f>
        <v>0</v>
      </c>
      <c r="AD252" s="5">
        <f t="shared" ref="AD252" si="4915">SUMIF(AD251,"&lt;100",AD251)</f>
        <v>0</v>
      </c>
      <c r="AE252" s="5">
        <f t="shared" ref="AE252" si="4916">SUMIF(AE251,"&lt;100",AE251)</f>
        <v>0</v>
      </c>
      <c r="AF252" s="5">
        <f t="shared" ref="AF252" si="4917">SUMIF(AF251,"&lt;100",AF251)</f>
        <v>0</v>
      </c>
      <c r="AG252" s="5">
        <f t="shared" ref="AG252" si="4918">SUMIF(AG251,"&lt;100",AG251)</f>
        <v>0</v>
      </c>
      <c r="AH252" s="5">
        <f t="shared" ref="AH252" si="4919">SUMIF(AH251,"&lt;100",AH251)</f>
        <v>0</v>
      </c>
      <c r="AI252" s="5">
        <f t="shared" ref="AI252" si="4920">SUMIF(AI251,"&lt;100",AI251)</f>
        <v>0</v>
      </c>
      <c r="AJ252" s="33">
        <f t="shared" ref="AJ252" si="4921">SUMIF(AJ251,"&lt;100",AJ251)</f>
        <v>0</v>
      </c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BK252" s="3"/>
      <c r="BL252" s="3"/>
      <c r="BM252" s="3"/>
      <c r="BN252" s="3"/>
      <c r="BO252" s="3"/>
      <c r="BP252" s="3"/>
    </row>
    <row r="253" spans="1:68" ht="9.6" customHeight="1" x14ac:dyDescent="0.2">
      <c r="A253" s="95"/>
      <c r="B253" s="91">
        <f t="shared" ref="B253" si="4922">SUM(C253:G255)</f>
        <v>0</v>
      </c>
      <c r="C253" s="98">
        <f t="shared" ref="C253" si="4923">LARGE(K255:AJ255,1)</f>
        <v>0</v>
      </c>
      <c r="D253" s="93">
        <f t="shared" ref="D253" si="4924">LARGE(K255:AJ255,2)</f>
        <v>0</v>
      </c>
      <c r="E253" s="93">
        <f t="shared" ref="E253" si="4925">LARGE(K255:AJ255,3)</f>
        <v>0</v>
      </c>
      <c r="F253" s="93">
        <f t="shared" ref="F253" si="4926">LARGE(K255:AJ255,4)</f>
        <v>0</v>
      </c>
      <c r="G253" s="103">
        <f t="shared" ref="G253" si="4927">LARGE(K255:AJ255,5)</f>
        <v>0</v>
      </c>
      <c r="H253" s="93">
        <f t="shared" ref="H253" si="4928">RANK(B253,$B$4:$B$300)</f>
        <v>5</v>
      </c>
      <c r="I253" s="91">
        <f t="shared" ref="I253" si="4929">COUNTIF(K255:AJ255,"&gt;0")</f>
        <v>0</v>
      </c>
      <c r="J253" s="7" t="s">
        <v>15</v>
      </c>
      <c r="AN253" s="7"/>
      <c r="AO253" s="7"/>
      <c r="AP253" s="7"/>
      <c r="AQ253" s="7"/>
      <c r="AR253" s="7"/>
      <c r="AS253" s="7"/>
      <c r="AT253" s="7"/>
      <c r="AU253" s="7"/>
      <c r="AV253" s="7"/>
      <c r="AW253" s="7"/>
    </row>
    <row r="254" spans="1:68" ht="0.6" customHeight="1" x14ac:dyDescent="0.2">
      <c r="A254" s="95"/>
      <c r="B254" s="91"/>
      <c r="C254" s="98"/>
      <c r="D254" s="93"/>
      <c r="E254" s="93"/>
      <c r="F254" s="93"/>
      <c r="G254" s="103"/>
      <c r="H254" s="93"/>
      <c r="I254" s="91"/>
      <c r="J254" s="29"/>
      <c r="K254" s="29">
        <f t="shared" ref="K254" si="4930">$K$1-K253</f>
        <v>100</v>
      </c>
      <c r="L254" s="29">
        <f t="shared" ref="L254" si="4931">$K$1-L253</f>
        <v>100</v>
      </c>
      <c r="M254" s="29">
        <f t="shared" ref="M254" si="4932">$K$1-M253</f>
        <v>100</v>
      </c>
      <c r="N254" s="29">
        <f t="shared" ref="N254" si="4933">$K$1-N253</f>
        <v>100</v>
      </c>
      <c r="O254" s="29">
        <f t="shared" ref="O254" si="4934">$K$1-O253</f>
        <v>100</v>
      </c>
      <c r="P254" s="29">
        <f t="shared" ref="P254" si="4935">$K$1-P253</f>
        <v>100</v>
      </c>
      <c r="Q254" s="29">
        <f t="shared" ref="Q254" si="4936">$K$1-Q253</f>
        <v>100</v>
      </c>
      <c r="R254" s="29">
        <f t="shared" ref="R254" si="4937">$K$1-R253</f>
        <v>100</v>
      </c>
      <c r="S254" s="29">
        <f t="shared" ref="S254" si="4938">$K$1-S253</f>
        <v>100</v>
      </c>
      <c r="T254" s="29">
        <f t="shared" ref="T254" si="4939">$K$1-T253</f>
        <v>100</v>
      </c>
      <c r="U254" s="29">
        <f t="shared" ref="U254" si="4940">$K$1-U253</f>
        <v>100</v>
      </c>
      <c r="V254" s="29">
        <f t="shared" ref="V254" si="4941">$K$1-V253</f>
        <v>100</v>
      </c>
      <c r="W254" s="29">
        <f t="shared" ref="W254" si="4942">$K$1-W253</f>
        <v>100</v>
      </c>
      <c r="X254" s="29">
        <f t="shared" ref="X254" si="4943">$K$1-X253</f>
        <v>100</v>
      </c>
      <c r="Y254" s="29">
        <f t="shared" ref="Y254" si="4944">$K$1-Y253</f>
        <v>100</v>
      </c>
      <c r="Z254" s="29">
        <f t="shared" ref="Z254" si="4945">$K$1-Z253</f>
        <v>100</v>
      </c>
      <c r="AA254" s="29">
        <f t="shared" ref="AA254" si="4946">$K$1-AA253</f>
        <v>100</v>
      </c>
      <c r="AB254" s="29">
        <f t="shared" ref="AB254" si="4947">$K$1-AB253</f>
        <v>100</v>
      </c>
      <c r="AC254" s="29">
        <f t="shared" ref="AC254" si="4948">$K$1-AC253</f>
        <v>100</v>
      </c>
      <c r="AD254" s="29">
        <f t="shared" ref="AD254" si="4949">$K$1-AD253</f>
        <v>100</v>
      </c>
      <c r="AE254" s="29">
        <f t="shared" ref="AE254" si="4950">$K$1-AE253</f>
        <v>100</v>
      </c>
      <c r="AF254" s="29">
        <f t="shared" ref="AF254" si="4951">$K$1-AF253</f>
        <v>100</v>
      </c>
      <c r="AG254" s="29">
        <f t="shared" ref="AG254" si="4952">$K$1-AG253</f>
        <v>100</v>
      </c>
      <c r="AH254" s="29">
        <f t="shared" ref="AH254" si="4953">$K$1-AH253</f>
        <v>100</v>
      </c>
      <c r="AI254" s="29">
        <f t="shared" ref="AI254" si="4954">$K$1-AI253</f>
        <v>100</v>
      </c>
      <c r="AJ254" s="32">
        <f t="shared" ref="AJ254" si="4955">$K$1-AJ253</f>
        <v>100</v>
      </c>
      <c r="AN254" s="7"/>
      <c r="AO254" s="7"/>
      <c r="AP254" s="7"/>
      <c r="AQ254" s="7"/>
      <c r="AR254" s="7"/>
      <c r="AS254" s="7"/>
      <c r="AT254" s="7"/>
      <c r="AU254" s="7"/>
      <c r="AV254" s="7"/>
      <c r="AW254" s="7"/>
    </row>
    <row r="255" spans="1:68" s="15" customFormat="1" ht="9.6" customHeight="1" x14ac:dyDescent="0.2">
      <c r="A255" s="95"/>
      <c r="B255" s="91"/>
      <c r="C255" s="98"/>
      <c r="D255" s="93"/>
      <c r="E255" s="93"/>
      <c r="F255" s="93"/>
      <c r="G255" s="103"/>
      <c r="H255" s="93"/>
      <c r="I255" s="91"/>
      <c r="J255" s="3" t="s">
        <v>16</v>
      </c>
      <c r="K255" s="5">
        <f t="shared" ref="K255" si="4956">SUMIF(K254,"&lt;100",K254)</f>
        <v>0</v>
      </c>
      <c r="L255" s="5">
        <f t="shared" ref="L255" si="4957">SUMIF(L254,"&lt;100",L254)</f>
        <v>0</v>
      </c>
      <c r="M255" s="5">
        <f t="shared" ref="M255" si="4958">SUMIF(M254,"&lt;100",M254)</f>
        <v>0</v>
      </c>
      <c r="N255" s="5">
        <f t="shared" ref="N255" si="4959">SUMIF(N254,"&lt;100",N254)</f>
        <v>0</v>
      </c>
      <c r="O255" s="5">
        <f t="shared" ref="O255" si="4960">SUMIF(O254,"&lt;100",O254)</f>
        <v>0</v>
      </c>
      <c r="P255" s="5">
        <f t="shared" ref="P255" si="4961">SUMIF(P254,"&lt;100",P254)</f>
        <v>0</v>
      </c>
      <c r="Q255" s="5">
        <f t="shared" ref="Q255" si="4962">SUMIF(Q254,"&lt;100",Q254)</f>
        <v>0</v>
      </c>
      <c r="R255" s="5">
        <f t="shared" ref="R255" si="4963">SUMIF(R254,"&lt;100",R254)</f>
        <v>0</v>
      </c>
      <c r="S255" s="5">
        <f t="shared" ref="S255" si="4964">SUMIF(S254,"&lt;100",S254)</f>
        <v>0</v>
      </c>
      <c r="T255" s="5">
        <f t="shared" ref="T255" si="4965">SUMIF(T254,"&lt;100",T254)</f>
        <v>0</v>
      </c>
      <c r="U255" s="5">
        <f t="shared" ref="U255" si="4966">SUMIF(U254,"&lt;100",U254)</f>
        <v>0</v>
      </c>
      <c r="V255" s="5">
        <f t="shared" ref="V255" si="4967">SUMIF(V254,"&lt;100",V254)</f>
        <v>0</v>
      </c>
      <c r="W255" s="5">
        <f t="shared" ref="W255" si="4968">SUMIF(W254,"&lt;100",W254)</f>
        <v>0</v>
      </c>
      <c r="X255" s="5">
        <f t="shared" ref="X255" si="4969">SUMIF(X254,"&lt;100",X254)</f>
        <v>0</v>
      </c>
      <c r="Y255" s="5">
        <f t="shared" ref="Y255" si="4970">SUMIF(Y254,"&lt;100",Y254)</f>
        <v>0</v>
      </c>
      <c r="Z255" s="5">
        <f t="shared" ref="Z255" si="4971">SUMIF(Z254,"&lt;100",Z254)</f>
        <v>0</v>
      </c>
      <c r="AA255" s="5">
        <f t="shared" ref="AA255" si="4972">SUMIF(AA254,"&lt;100",AA254)</f>
        <v>0</v>
      </c>
      <c r="AB255" s="5">
        <f t="shared" ref="AB255" si="4973">SUMIF(AB254,"&lt;100",AB254)</f>
        <v>0</v>
      </c>
      <c r="AC255" s="5">
        <f t="shared" ref="AC255" si="4974">SUMIF(AC254,"&lt;100",AC254)</f>
        <v>0</v>
      </c>
      <c r="AD255" s="5">
        <f t="shared" ref="AD255" si="4975">SUMIF(AD254,"&lt;100",AD254)</f>
        <v>0</v>
      </c>
      <c r="AE255" s="5">
        <f t="shared" ref="AE255" si="4976">SUMIF(AE254,"&lt;100",AE254)</f>
        <v>0</v>
      </c>
      <c r="AF255" s="5">
        <f t="shared" ref="AF255" si="4977">SUMIF(AF254,"&lt;100",AF254)</f>
        <v>0</v>
      </c>
      <c r="AG255" s="5">
        <f t="shared" ref="AG255" si="4978">SUMIF(AG254,"&lt;100",AG254)</f>
        <v>0</v>
      </c>
      <c r="AH255" s="5">
        <f t="shared" ref="AH255" si="4979">SUMIF(AH254,"&lt;100",AH254)</f>
        <v>0</v>
      </c>
      <c r="AI255" s="5">
        <f t="shared" ref="AI255" si="4980">SUMIF(AI254,"&lt;100",AI254)</f>
        <v>0</v>
      </c>
      <c r="AJ255" s="33">
        <f t="shared" ref="AJ255" si="4981">SUMIF(AJ254,"&lt;100",AJ254)</f>
        <v>0</v>
      </c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BK255" s="14"/>
      <c r="BL255" s="14"/>
      <c r="BM255" s="14"/>
      <c r="BN255" s="14"/>
      <c r="BO255" s="14"/>
      <c r="BP255" s="14"/>
    </row>
    <row r="256" spans="1:68" s="28" customFormat="1" ht="9.6" customHeight="1" x14ac:dyDescent="0.2">
      <c r="A256" s="94"/>
      <c r="B256" s="90">
        <f t="shared" ref="B256" si="4982">SUM(C256:G258)</f>
        <v>0</v>
      </c>
      <c r="C256" s="97">
        <f t="shared" ref="C256" si="4983">LARGE(K258:AJ258,1)</f>
        <v>0</v>
      </c>
      <c r="D256" s="100">
        <f t="shared" ref="D256" si="4984">LARGE(K258:AJ258,2)</f>
        <v>0</v>
      </c>
      <c r="E256" s="100">
        <f t="shared" ref="E256" si="4985">LARGE(K258:AJ258,3)</f>
        <v>0</v>
      </c>
      <c r="F256" s="100">
        <f t="shared" ref="F256" si="4986">LARGE(K258:AJ258,4)</f>
        <v>0</v>
      </c>
      <c r="G256" s="102">
        <f t="shared" ref="G256" si="4987">LARGE(K258:AJ258,5)</f>
        <v>0</v>
      </c>
      <c r="H256" s="100">
        <f t="shared" ref="H256" si="4988">RANK(B256,$B$4:$B$300)</f>
        <v>5</v>
      </c>
      <c r="I256" s="90">
        <f t="shared" ref="I256" si="4989">COUNTIF(K258:AJ258,"&gt;0")</f>
        <v>0</v>
      </c>
      <c r="J256" s="7" t="s">
        <v>15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25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BK256" s="10"/>
      <c r="BL256" s="10"/>
      <c r="BM256" s="10"/>
      <c r="BN256" s="10"/>
      <c r="BO256" s="10"/>
      <c r="BP256" s="10"/>
    </row>
    <row r="257" spans="1:68" ht="0.6" customHeight="1" x14ac:dyDescent="0.2">
      <c r="A257" s="95"/>
      <c r="B257" s="91"/>
      <c r="C257" s="98"/>
      <c r="D257" s="93"/>
      <c r="E257" s="93"/>
      <c r="F257" s="93"/>
      <c r="G257" s="103"/>
      <c r="H257" s="93"/>
      <c r="I257" s="91"/>
      <c r="J257" s="29"/>
      <c r="K257" s="29">
        <f t="shared" ref="K257" si="4990">$K$1-K256</f>
        <v>100</v>
      </c>
      <c r="L257" s="29">
        <f t="shared" ref="L257" si="4991">$K$1-L256</f>
        <v>100</v>
      </c>
      <c r="M257" s="29">
        <f t="shared" ref="M257" si="4992">$K$1-M256</f>
        <v>100</v>
      </c>
      <c r="N257" s="29">
        <f t="shared" ref="N257" si="4993">$K$1-N256</f>
        <v>100</v>
      </c>
      <c r="O257" s="29">
        <f t="shared" ref="O257" si="4994">$K$1-O256</f>
        <v>100</v>
      </c>
      <c r="P257" s="29">
        <f t="shared" ref="P257" si="4995">$K$1-P256</f>
        <v>100</v>
      </c>
      <c r="Q257" s="29">
        <f t="shared" ref="Q257" si="4996">$K$1-Q256</f>
        <v>100</v>
      </c>
      <c r="R257" s="29">
        <f t="shared" ref="R257" si="4997">$K$1-R256</f>
        <v>100</v>
      </c>
      <c r="S257" s="29">
        <f t="shared" ref="S257" si="4998">$K$1-S256</f>
        <v>100</v>
      </c>
      <c r="T257" s="29">
        <f t="shared" ref="T257" si="4999">$K$1-T256</f>
        <v>100</v>
      </c>
      <c r="U257" s="29">
        <f t="shared" ref="U257" si="5000">$K$1-U256</f>
        <v>100</v>
      </c>
      <c r="V257" s="29">
        <f t="shared" ref="V257" si="5001">$K$1-V256</f>
        <v>100</v>
      </c>
      <c r="W257" s="29">
        <f t="shared" ref="W257" si="5002">$K$1-W256</f>
        <v>100</v>
      </c>
      <c r="X257" s="29">
        <f t="shared" ref="X257" si="5003">$K$1-X256</f>
        <v>100</v>
      </c>
      <c r="Y257" s="29">
        <f t="shared" ref="Y257" si="5004">$K$1-Y256</f>
        <v>100</v>
      </c>
      <c r="Z257" s="29">
        <f t="shared" ref="Z257" si="5005">$K$1-Z256</f>
        <v>100</v>
      </c>
      <c r="AA257" s="29">
        <f t="shared" ref="AA257" si="5006">$K$1-AA256</f>
        <v>100</v>
      </c>
      <c r="AB257" s="29">
        <f t="shared" ref="AB257" si="5007">$K$1-AB256</f>
        <v>100</v>
      </c>
      <c r="AC257" s="29">
        <f t="shared" ref="AC257" si="5008">$K$1-AC256</f>
        <v>100</v>
      </c>
      <c r="AD257" s="29">
        <f t="shared" ref="AD257" si="5009">$K$1-AD256</f>
        <v>100</v>
      </c>
      <c r="AE257" s="29">
        <f t="shared" ref="AE257" si="5010">$K$1-AE256</f>
        <v>100</v>
      </c>
      <c r="AF257" s="29">
        <f t="shared" ref="AF257" si="5011">$K$1-AF256</f>
        <v>100</v>
      </c>
      <c r="AG257" s="29">
        <f t="shared" ref="AG257" si="5012">$K$1-AG256</f>
        <v>100</v>
      </c>
      <c r="AH257" s="29">
        <f t="shared" ref="AH257" si="5013">$K$1-AH256</f>
        <v>100</v>
      </c>
      <c r="AI257" s="29">
        <f t="shared" ref="AI257" si="5014">$K$1-AI256</f>
        <v>100</v>
      </c>
      <c r="AJ257" s="32">
        <f t="shared" ref="AJ257" si="5015">$K$1-AJ256</f>
        <v>100</v>
      </c>
      <c r="AN257" s="7"/>
      <c r="AO257" s="7"/>
      <c r="AP257" s="7"/>
      <c r="AQ257" s="7"/>
      <c r="AR257" s="7"/>
      <c r="AS257" s="7"/>
      <c r="AT257" s="7"/>
      <c r="AU257" s="7"/>
      <c r="AV257" s="7"/>
      <c r="AW257" s="7"/>
    </row>
    <row r="258" spans="1:68" s="4" customFormat="1" ht="9.6" customHeight="1" x14ac:dyDescent="0.2">
      <c r="A258" s="96"/>
      <c r="B258" s="92"/>
      <c r="C258" s="99"/>
      <c r="D258" s="101"/>
      <c r="E258" s="101"/>
      <c r="F258" s="101"/>
      <c r="G258" s="104"/>
      <c r="H258" s="101"/>
      <c r="I258" s="92"/>
      <c r="J258" s="3" t="s">
        <v>16</v>
      </c>
      <c r="K258" s="5">
        <f t="shared" ref="K258" si="5016">SUMIF(K257,"&lt;100",K257)</f>
        <v>0</v>
      </c>
      <c r="L258" s="5">
        <f t="shared" ref="L258" si="5017">SUMIF(L257,"&lt;100",L257)</f>
        <v>0</v>
      </c>
      <c r="M258" s="5">
        <f t="shared" ref="M258" si="5018">SUMIF(M257,"&lt;100",M257)</f>
        <v>0</v>
      </c>
      <c r="N258" s="5">
        <f t="shared" ref="N258" si="5019">SUMIF(N257,"&lt;100",N257)</f>
        <v>0</v>
      </c>
      <c r="O258" s="5">
        <f t="shared" ref="O258" si="5020">SUMIF(O257,"&lt;100",O257)</f>
        <v>0</v>
      </c>
      <c r="P258" s="5">
        <f t="shared" ref="P258" si="5021">SUMIF(P257,"&lt;100",P257)</f>
        <v>0</v>
      </c>
      <c r="Q258" s="5">
        <f t="shared" ref="Q258" si="5022">SUMIF(Q257,"&lt;100",Q257)</f>
        <v>0</v>
      </c>
      <c r="R258" s="5">
        <f t="shared" ref="R258" si="5023">SUMIF(R257,"&lt;100",R257)</f>
        <v>0</v>
      </c>
      <c r="S258" s="5">
        <f t="shared" ref="S258" si="5024">SUMIF(S257,"&lt;100",S257)</f>
        <v>0</v>
      </c>
      <c r="T258" s="5">
        <f t="shared" ref="T258" si="5025">SUMIF(T257,"&lt;100",T257)</f>
        <v>0</v>
      </c>
      <c r="U258" s="5">
        <f t="shared" ref="U258" si="5026">SUMIF(U257,"&lt;100",U257)</f>
        <v>0</v>
      </c>
      <c r="V258" s="5">
        <f t="shared" ref="V258" si="5027">SUMIF(V257,"&lt;100",V257)</f>
        <v>0</v>
      </c>
      <c r="W258" s="5">
        <f t="shared" ref="W258" si="5028">SUMIF(W257,"&lt;100",W257)</f>
        <v>0</v>
      </c>
      <c r="X258" s="5">
        <f t="shared" ref="X258" si="5029">SUMIF(X257,"&lt;100",X257)</f>
        <v>0</v>
      </c>
      <c r="Y258" s="5">
        <f t="shared" ref="Y258" si="5030">SUMIF(Y257,"&lt;100",Y257)</f>
        <v>0</v>
      </c>
      <c r="Z258" s="5">
        <f t="shared" ref="Z258" si="5031">SUMIF(Z257,"&lt;100",Z257)</f>
        <v>0</v>
      </c>
      <c r="AA258" s="5">
        <f t="shared" ref="AA258" si="5032">SUMIF(AA257,"&lt;100",AA257)</f>
        <v>0</v>
      </c>
      <c r="AB258" s="5">
        <f t="shared" ref="AB258" si="5033">SUMIF(AB257,"&lt;100",AB257)</f>
        <v>0</v>
      </c>
      <c r="AC258" s="5">
        <f t="shared" ref="AC258" si="5034">SUMIF(AC257,"&lt;100",AC257)</f>
        <v>0</v>
      </c>
      <c r="AD258" s="5">
        <f t="shared" ref="AD258" si="5035">SUMIF(AD257,"&lt;100",AD257)</f>
        <v>0</v>
      </c>
      <c r="AE258" s="5">
        <f t="shared" ref="AE258" si="5036">SUMIF(AE257,"&lt;100",AE257)</f>
        <v>0</v>
      </c>
      <c r="AF258" s="5">
        <f t="shared" ref="AF258" si="5037">SUMIF(AF257,"&lt;100",AF257)</f>
        <v>0</v>
      </c>
      <c r="AG258" s="5">
        <f t="shared" ref="AG258" si="5038">SUMIF(AG257,"&lt;100",AG257)</f>
        <v>0</v>
      </c>
      <c r="AH258" s="5">
        <f t="shared" ref="AH258" si="5039">SUMIF(AH257,"&lt;100",AH257)</f>
        <v>0</v>
      </c>
      <c r="AI258" s="5">
        <f t="shared" ref="AI258" si="5040">SUMIF(AI257,"&lt;100",AI257)</f>
        <v>0</v>
      </c>
      <c r="AJ258" s="33">
        <f t="shared" ref="AJ258" si="5041">SUMIF(AJ257,"&lt;100",AJ257)</f>
        <v>0</v>
      </c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BK258" s="3"/>
      <c r="BL258" s="3"/>
      <c r="BM258" s="3"/>
      <c r="BN258" s="3"/>
      <c r="BO258" s="3"/>
      <c r="BP258" s="3"/>
    </row>
    <row r="259" spans="1:68" ht="9.6" customHeight="1" x14ac:dyDescent="0.2">
      <c r="A259" s="95"/>
      <c r="B259" s="91">
        <f t="shared" ref="B259" si="5042">SUM(C259:G261)</f>
        <v>0</v>
      </c>
      <c r="C259" s="98">
        <f t="shared" ref="C259" si="5043">LARGE(K261:AJ261,1)</f>
        <v>0</v>
      </c>
      <c r="D259" s="93">
        <f t="shared" ref="D259" si="5044">LARGE(K261:AJ261,2)</f>
        <v>0</v>
      </c>
      <c r="E259" s="93">
        <f t="shared" ref="E259" si="5045">LARGE(K261:AJ261,3)</f>
        <v>0</v>
      </c>
      <c r="F259" s="93">
        <f t="shared" ref="F259" si="5046">LARGE(K261:AJ261,4)</f>
        <v>0</v>
      </c>
      <c r="G259" s="103">
        <f t="shared" ref="G259" si="5047">LARGE(K261:AJ261,5)</f>
        <v>0</v>
      </c>
      <c r="H259" s="93">
        <f t="shared" ref="H259" si="5048">RANK(B259,$B$4:$B$300)</f>
        <v>5</v>
      </c>
      <c r="I259" s="91">
        <f t="shared" ref="I259" si="5049">COUNTIF(K261:AJ261,"&gt;0")</f>
        <v>0</v>
      </c>
      <c r="J259" s="7" t="s">
        <v>15</v>
      </c>
      <c r="AN259" s="7"/>
      <c r="AO259" s="7"/>
      <c r="AP259" s="7"/>
      <c r="AQ259" s="7"/>
      <c r="AR259" s="7"/>
      <c r="AS259" s="7"/>
      <c r="AT259" s="7"/>
      <c r="AU259" s="7"/>
      <c r="AV259" s="7"/>
      <c r="AW259" s="7"/>
    </row>
    <row r="260" spans="1:68" ht="0.6" customHeight="1" x14ac:dyDescent="0.2">
      <c r="A260" s="95"/>
      <c r="B260" s="91"/>
      <c r="C260" s="98"/>
      <c r="D260" s="93"/>
      <c r="E260" s="93"/>
      <c r="F260" s="93"/>
      <c r="G260" s="103"/>
      <c r="H260" s="93"/>
      <c r="I260" s="91"/>
      <c r="J260" s="29"/>
      <c r="K260" s="29">
        <f t="shared" ref="K260" si="5050">$K$1-K259</f>
        <v>100</v>
      </c>
      <c r="L260" s="29">
        <f t="shared" ref="L260" si="5051">$K$1-L259</f>
        <v>100</v>
      </c>
      <c r="M260" s="29">
        <f t="shared" ref="M260" si="5052">$K$1-M259</f>
        <v>100</v>
      </c>
      <c r="N260" s="29">
        <f t="shared" ref="N260" si="5053">$K$1-N259</f>
        <v>100</v>
      </c>
      <c r="O260" s="29">
        <f t="shared" ref="O260" si="5054">$K$1-O259</f>
        <v>100</v>
      </c>
      <c r="P260" s="29">
        <f t="shared" ref="P260" si="5055">$K$1-P259</f>
        <v>100</v>
      </c>
      <c r="Q260" s="29">
        <f t="shared" ref="Q260" si="5056">$K$1-Q259</f>
        <v>100</v>
      </c>
      <c r="R260" s="29">
        <f t="shared" ref="R260" si="5057">$K$1-R259</f>
        <v>100</v>
      </c>
      <c r="S260" s="29">
        <f t="shared" ref="S260" si="5058">$K$1-S259</f>
        <v>100</v>
      </c>
      <c r="T260" s="29">
        <f t="shared" ref="T260" si="5059">$K$1-T259</f>
        <v>100</v>
      </c>
      <c r="U260" s="29">
        <f t="shared" ref="U260" si="5060">$K$1-U259</f>
        <v>100</v>
      </c>
      <c r="V260" s="29">
        <f t="shared" ref="V260" si="5061">$K$1-V259</f>
        <v>100</v>
      </c>
      <c r="W260" s="29">
        <f t="shared" ref="W260" si="5062">$K$1-W259</f>
        <v>100</v>
      </c>
      <c r="X260" s="29">
        <f t="shared" ref="X260" si="5063">$K$1-X259</f>
        <v>100</v>
      </c>
      <c r="Y260" s="29">
        <f t="shared" ref="Y260" si="5064">$K$1-Y259</f>
        <v>100</v>
      </c>
      <c r="Z260" s="29">
        <f t="shared" ref="Z260" si="5065">$K$1-Z259</f>
        <v>100</v>
      </c>
      <c r="AA260" s="29">
        <f t="shared" ref="AA260" si="5066">$K$1-AA259</f>
        <v>100</v>
      </c>
      <c r="AB260" s="29">
        <f t="shared" ref="AB260" si="5067">$K$1-AB259</f>
        <v>100</v>
      </c>
      <c r="AC260" s="29">
        <f t="shared" ref="AC260" si="5068">$K$1-AC259</f>
        <v>100</v>
      </c>
      <c r="AD260" s="29">
        <f t="shared" ref="AD260" si="5069">$K$1-AD259</f>
        <v>100</v>
      </c>
      <c r="AE260" s="29">
        <f t="shared" ref="AE260" si="5070">$K$1-AE259</f>
        <v>100</v>
      </c>
      <c r="AF260" s="29">
        <f t="shared" ref="AF260" si="5071">$K$1-AF259</f>
        <v>100</v>
      </c>
      <c r="AG260" s="29">
        <f t="shared" ref="AG260" si="5072">$K$1-AG259</f>
        <v>100</v>
      </c>
      <c r="AH260" s="29">
        <f t="shared" ref="AH260" si="5073">$K$1-AH259</f>
        <v>100</v>
      </c>
      <c r="AI260" s="29">
        <f t="shared" ref="AI260" si="5074">$K$1-AI259</f>
        <v>100</v>
      </c>
      <c r="AJ260" s="32">
        <f t="shared" ref="AJ260" si="5075">$K$1-AJ259</f>
        <v>100</v>
      </c>
      <c r="AN260" s="7"/>
      <c r="AO260" s="7"/>
      <c r="AP260" s="7"/>
      <c r="AQ260" s="7"/>
      <c r="AR260" s="7"/>
      <c r="AS260" s="7"/>
      <c r="AT260" s="7"/>
      <c r="AU260" s="7"/>
      <c r="AV260" s="7"/>
      <c r="AW260" s="7"/>
    </row>
    <row r="261" spans="1:68" s="15" customFormat="1" ht="9.6" customHeight="1" x14ac:dyDescent="0.2">
      <c r="A261" s="95"/>
      <c r="B261" s="91"/>
      <c r="C261" s="98"/>
      <c r="D261" s="93"/>
      <c r="E261" s="93"/>
      <c r="F261" s="93"/>
      <c r="G261" s="103"/>
      <c r="H261" s="93"/>
      <c r="I261" s="91"/>
      <c r="J261" s="3" t="s">
        <v>16</v>
      </c>
      <c r="K261" s="5">
        <f t="shared" ref="K261" si="5076">SUMIF(K260,"&lt;100",K260)</f>
        <v>0</v>
      </c>
      <c r="L261" s="5">
        <f t="shared" ref="L261" si="5077">SUMIF(L260,"&lt;100",L260)</f>
        <v>0</v>
      </c>
      <c r="M261" s="5">
        <f t="shared" ref="M261" si="5078">SUMIF(M260,"&lt;100",M260)</f>
        <v>0</v>
      </c>
      <c r="N261" s="5">
        <f t="shared" ref="N261" si="5079">SUMIF(N260,"&lt;100",N260)</f>
        <v>0</v>
      </c>
      <c r="O261" s="5">
        <f t="shared" ref="O261" si="5080">SUMIF(O260,"&lt;100",O260)</f>
        <v>0</v>
      </c>
      <c r="P261" s="5">
        <f t="shared" ref="P261" si="5081">SUMIF(P260,"&lt;100",P260)</f>
        <v>0</v>
      </c>
      <c r="Q261" s="5">
        <f t="shared" ref="Q261" si="5082">SUMIF(Q260,"&lt;100",Q260)</f>
        <v>0</v>
      </c>
      <c r="R261" s="5">
        <f t="shared" ref="R261" si="5083">SUMIF(R260,"&lt;100",R260)</f>
        <v>0</v>
      </c>
      <c r="S261" s="5">
        <f t="shared" ref="S261" si="5084">SUMIF(S260,"&lt;100",S260)</f>
        <v>0</v>
      </c>
      <c r="T261" s="5">
        <f t="shared" ref="T261" si="5085">SUMIF(T260,"&lt;100",T260)</f>
        <v>0</v>
      </c>
      <c r="U261" s="5">
        <f t="shared" ref="U261" si="5086">SUMIF(U260,"&lt;100",U260)</f>
        <v>0</v>
      </c>
      <c r="V261" s="5">
        <f t="shared" ref="V261" si="5087">SUMIF(V260,"&lt;100",V260)</f>
        <v>0</v>
      </c>
      <c r="W261" s="5">
        <f t="shared" ref="W261" si="5088">SUMIF(W260,"&lt;100",W260)</f>
        <v>0</v>
      </c>
      <c r="X261" s="5">
        <f t="shared" ref="X261" si="5089">SUMIF(X260,"&lt;100",X260)</f>
        <v>0</v>
      </c>
      <c r="Y261" s="5">
        <f t="shared" ref="Y261" si="5090">SUMIF(Y260,"&lt;100",Y260)</f>
        <v>0</v>
      </c>
      <c r="Z261" s="5">
        <f t="shared" ref="Z261" si="5091">SUMIF(Z260,"&lt;100",Z260)</f>
        <v>0</v>
      </c>
      <c r="AA261" s="5">
        <f t="shared" ref="AA261" si="5092">SUMIF(AA260,"&lt;100",AA260)</f>
        <v>0</v>
      </c>
      <c r="AB261" s="5">
        <f t="shared" ref="AB261" si="5093">SUMIF(AB260,"&lt;100",AB260)</f>
        <v>0</v>
      </c>
      <c r="AC261" s="5">
        <f t="shared" ref="AC261" si="5094">SUMIF(AC260,"&lt;100",AC260)</f>
        <v>0</v>
      </c>
      <c r="AD261" s="5">
        <f t="shared" ref="AD261" si="5095">SUMIF(AD260,"&lt;100",AD260)</f>
        <v>0</v>
      </c>
      <c r="AE261" s="5">
        <f t="shared" ref="AE261" si="5096">SUMIF(AE260,"&lt;100",AE260)</f>
        <v>0</v>
      </c>
      <c r="AF261" s="5">
        <f t="shared" ref="AF261" si="5097">SUMIF(AF260,"&lt;100",AF260)</f>
        <v>0</v>
      </c>
      <c r="AG261" s="5">
        <f t="shared" ref="AG261" si="5098">SUMIF(AG260,"&lt;100",AG260)</f>
        <v>0</v>
      </c>
      <c r="AH261" s="5">
        <f t="shared" ref="AH261" si="5099">SUMIF(AH260,"&lt;100",AH260)</f>
        <v>0</v>
      </c>
      <c r="AI261" s="5">
        <f t="shared" ref="AI261" si="5100">SUMIF(AI260,"&lt;100",AI260)</f>
        <v>0</v>
      </c>
      <c r="AJ261" s="33">
        <f t="shared" ref="AJ261" si="5101">SUMIF(AJ260,"&lt;100",AJ260)</f>
        <v>0</v>
      </c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BK261" s="14"/>
      <c r="BL261" s="14"/>
      <c r="BM261" s="14"/>
      <c r="BN261" s="14"/>
      <c r="BO261" s="14"/>
      <c r="BP261" s="14"/>
    </row>
    <row r="262" spans="1:68" s="28" customFormat="1" ht="9.6" customHeight="1" x14ac:dyDescent="0.2">
      <c r="A262" s="94"/>
      <c r="B262" s="90">
        <f t="shared" ref="B262" si="5102">SUM(C262:G264)</f>
        <v>0</v>
      </c>
      <c r="C262" s="97">
        <f t="shared" ref="C262" si="5103">LARGE(K264:AJ264,1)</f>
        <v>0</v>
      </c>
      <c r="D262" s="100">
        <f t="shared" ref="D262" si="5104">LARGE(K264:AJ264,2)</f>
        <v>0</v>
      </c>
      <c r="E262" s="100">
        <f t="shared" ref="E262" si="5105">LARGE(K264:AJ264,3)</f>
        <v>0</v>
      </c>
      <c r="F262" s="100">
        <f t="shared" ref="F262" si="5106">LARGE(K264:AJ264,4)</f>
        <v>0</v>
      </c>
      <c r="G262" s="102">
        <f t="shared" ref="G262" si="5107">LARGE(K264:AJ264,5)</f>
        <v>0</v>
      </c>
      <c r="H262" s="100">
        <f t="shared" ref="H262" si="5108">RANK(B262,$B$4:$B$300)</f>
        <v>5</v>
      </c>
      <c r="I262" s="90">
        <f t="shared" ref="I262" si="5109">COUNTIF(K264:AJ264,"&gt;0")</f>
        <v>0</v>
      </c>
      <c r="J262" s="7" t="s">
        <v>15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25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BK262" s="10"/>
      <c r="BL262" s="10"/>
      <c r="BM262" s="10"/>
      <c r="BN262" s="10"/>
      <c r="BO262" s="10"/>
      <c r="BP262" s="10"/>
    </row>
    <row r="263" spans="1:68" ht="0.6" customHeight="1" x14ac:dyDescent="0.2">
      <c r="A263" s="95"/>
      <c r="B263" s="91"/>
      <c r="C263" s="98"/>
      <c r="D263" s="93"/>
      <c r="E263" s="93"/>
      <c r="F263" s="93"/>
      <c r="G263" s="103"/>
      <c r="H263" s="93"/>
      <c r="I263" s="91"/>
      <c r="J263" s="29"/>
      <c r="K263" s="29">
        <f t="shared" ref="K263" si="5110">$K$1-K262</f>
        <v>100</v>
      </c>
      <c r="L263" s="29">
        <f t="shared" ref="L263" si="5111">$K$1-L262</f>
        <v>100</v>
      </c>
      <c r="M263" s="29">
        <f t="shared" ref="M263" si="5112">$K$1-M262</f>
        <v>100</v>
      </c>
      <c r="N263" s="29">
        <f t="shared" ref="N263" si="5113">$K$1-N262</f>
        <v>100</v>
      </c>
      <c r="O263" s="29">
        <f t="shared" ref="O263" si="5114">$K$1-O262</f>
        <v>100</v>
      </c>
      <c r="P263" s="29">
        <f t="shared" ref="P263" si="5115">$K$1-P262</f>
        <v>100</v>
      </c>
      <c r="Q263" s="29">
        <f t="shared" ref="Q263" si="5116">$K$1-Q262</f>
        <v>100</v>
      </c>
      <c r="R263" s="29">
        <f t="shared" ref="R263" si="5117">$K$1-R262</f>
        <v>100</v>
      </c>
      <c r="S263" s="29">
        <f t="shared" ref="S263" si="5118">$K$1-S262</f>
        <v>100</v>
      </c>
      <c r="T263" s="29">
        <f t="shared" ref="T263" si="5119">$K$1-T262</f>
        <v>100</v>
      </c>
      <c r="U263" s="29">
        <f t="shared" ref="U263" si="5120">$K$1-U262</f>
        <v>100</v>
      </c>
      <c r="V263" s="29">
        <f t="shared" ref="V263" si="5121">$K$1-V262</f>
        <v>100</v>
      </c>
      <c r="W263" s="29">
        <f t="shared" ref="W263" si="5122">$K$1-W262</f>
        <v>100</v>
      </c>
      <c r="X263" s="29">
        <f t="shared" ref="X263" si="5123">$K$1-X262</f>
        <v>100</v>
      </c>
      <c r="Y263" s="29">
        <f t="shared" ref="Y263" si="5124">$K$1-Y262</f>
        <v>100</v>
      </c>
      <c r="Z263" s="29">
        <f t="shared" ref="Z263" si="5125">$K$1-Z262</f>
        <v>100</v>
      </c>
      <c r="AA263" s="29">
        <f t="shared" ref="AA263" si="5126">$K$1-AA262</f>
        <v>100</v>
      </c>
      <c r="AB263" s="29">
        <f t="shared" ref="AB263" si="5127">$K$1-AB262</f>
        <v>100</v>
      </c>
      <c r="AC263" s="29">
        <f t="shared" ref="AC263" si="5128">$K$1-AC262</f>
        <v>100</v>
      </c>
      <c r="AD263" s="29">
        <f t="shared" ref="AD263" si="5129">$K$1-AD262</f>
        <v>100</v>
      </c>
      <c r="AE263" s="29">
        <f t="shared" ref="AE263" si="5130">$K$1-AE262</f>
        <v>100</v>
      </c>
      <c r="AF263" s="29">
        <f t="shared" ref="AF263" si="5131">$K$1-AF262</f>
        <v>100</v>
      </c>
      <c r="AG263" s="29">
        <f t="shared" ref="AG263" si="5132">$K$1-AG262</f>
        <v>100</v>
      </c>
      <c r="AH263" s="29">
        <f t="shared" ref="AH263" si="5133">$K$1-AH262</f>
        <v>100</v>
      </c>
      <c r="AI263" s="29">
        <f t="shared" ref="AI263" si="5134">$K$1-AI262</f>
        <v>100</v>
      </c>
      <c r="AJ263" s="32">
        <f t="shared" ref="AJ263" si="5135">$K$1-AJ262</f>
        <v>100</v>
      </c>
      <c r="AN263" s="7"/>
      <c r="AO263" s="7"/>
      <c r="AP263" s="7"/>
      <c r="AQ263" s="7"/>
      <c r="AR263" s="7"/>
      <c r="AS263" s="7"/>
      <c r="AT263" s="7"/>
      <c r="AU263" s="7"/>
      <c r="AV263" s="7"/>
      <c r="AW263" s="7"/>
    </row>
    <row r="264" spans="1:68" s="4" customFormat="1" ht="9.6" customHeight="1" x14ac:dyDescent="0.2">
      <c r="A264" s="96"/>
      <c r="B264" s="92"/>
      <c r="C264" s="99"/>
      <c r="D264" s="101"/>
      <c r="E264" s="101"/>
      <c r="F264" s="101"/>
      <c r="G264" s="104"/>
      <c r="H264" s="101"/>
      <c r="I264" s="92"/>
      <c r="J264" s="3" t="s">
        <v>16</v>
      </c>
      <c r="K264" s="5">
        <f t="shared" ref="K264" si="5136">SUMIF(K263,"&lt;100",K263)</f>
        <v>0</v>
      </c>
      <c r="L264" s="5">
        <f t="shared" ref="L264" si="5137">SUMIF(L263,"&lt;100",L263)</f>
        <v>0</v>
      </c>
      <c r="M264" s="5">
        <f t="shared" ref="M264" si="5138">SUMIF(M263,"&lt;100",M263)</f>
        <v>0</v>
      </c>
      <c r="N264" s="5">
        <f t="shared" ref="N264" si="5139">SUMIF(N263,"&lt;100",N263)</f>
        <v>0</v>
      </c>
      <c r="O264" s="5">
        <f t="shared" ref="O264" si="5140">SUMIF(O263,"&lt;100",O263)</f>
        <v>0</v>
      </c>
      <c r="P264" s="5">
        <f t="shared" ref="P264" si="5141">SUMIF(P263,"&lt;100",P263)</f>
        <v>0</v>
      </c>
      <c r="Q264" s="5">
        <f t="shared" ref="Q264" si="5142">SUMIF(Q263,"&lt;100",Q263)</f>
        <v>0</v>
      </c>
      <c r="R264" s="5">
        <f t="shared" ref="R264" si="5143">SUMIF(R263,"&lt;100",R263)</f>
        <v>0</v>
      </c>
      <c r="S264" s="5">
        <f t="shared" ref="S264" si="5144">SUMIF(S263,"&lt;100",S263)</f>
        <v>0</v>
      </c>
      <c r="T264" s="5">
        <f t="shared" ref="T264" si="5145">SUMIF(T263,"&lt;100",T263)</f>
        <v>0</v>
      </c>
      <c r="U264" s="5">
        <f t="shared" ref="U264" si="5146">SUMIF(U263,"&lt;100",U263)</f>
        <v>0</v>
      </c>
      <c r="V264" s="5">
        <f t="shared" ref="V264" si="5147">SUMIF(V263,"&lt;100",V263)</f>
        <v>0</v>
      </c>
      <c r="W264" s="5">
        <f t="shared" ref="W264" si="5148">SUMIF(W263,"&lt;100",W263)</f>
        <v>0</v>
      </c>
      <c r="X264" s="5">
        <f t="shared" ref="X264" si="5149">SUMIF(X263,"&lt;100",X263)</f>
        <v>0</v>
      </c>
      <c r="Y264" s="5">
        <f t="shared" ref="Y264" si="5150">SUMIF(Y263,"&lt;100",Y263)</f>
        <v>0</v>
      </c>
      <c r="Z264" s="5">
        <f t="shared" ref="Z264" si="5151">SUMIF(Z263,"&lt;100",Z263)</f>
        <v>0</v>
      </c>
      <c r="AA264" s="5">
        <f t="shared" ref="AA264" si="5152">SUMIF(AA263,"&lt;100",AA263)</f>
        <v>0</v>
      </c>
      <c r="AB264" s="5">
        <f t="shared" ref="AB264" si="5153">SUMIF(AB263,"&lt;100",AB263)</f>
        <v>0</v>
      </c>
      <c r="AC264" s="5">
        <f t="shared" ref="AC264" si="5154">SUMIF(AC263,"&lt;100",AC263)</f>
        <v>0</v>
      </c>
      <c r="AD264" s="5">
        <f t="shared" ref="AD264" si="5155">SUMIF(AD263,"&lt;100",AD263)</f>
        <v>0</v>
      </c>
      <c r="AE264" s="5">
        <f t="shared" ref="AE264" si="5156">SUMIF(AE263,"&lt;100",AE263)</f>
        <v>0</v>
      </c>
      <c r="AF264" s="5">
        <f t="shared" ref="AF264" si="5157">SUMIF(AF263,"&lt;100",AF263)</f>
        <v>0</v>
      </c>
      <c r="AG264" s="5">
        <f t="shared" ref="AG264" si="5158">SUMIF(AG263,"&lt;100",AG263)</f>
        <v>0</v>
      </c>
      <c r="AH264" s="5">
        <f t="shared" ref="AH264" si="5159">SUMIF(AH263,"&lt;100",AH263)</f>
        <v>0</v>
      </c>
      <c r="AI264" s="5">
        <f t="shared" ref="AI264" si="5160">SUMIF(AI263,"&lt;100",AI263)</f>
        <v>0</v>
      </c>
      <c r="AJ264" s="33">
        <f t="shared" ref="AJ264" si="5161">SUMIF(AJ263,"&lt;100",AJ263)</f>
        <v>0</v>
      </c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BK264" s="3"/>
      <c r="BL264" s="3"/>
      <c r="BM264" s="3"/>
      <c r="BN264" s="3"/>
      <c r="BO264" s="3"/>
      <c r="BP264" s="3"/>
    </row>
    <row r="265" spans="1:68" ht="9.6" customHeight="1" x14ac:dyDescent="0.2">
      <c r="A265" s="95"/>
      <c r="B265" s="91">
        <f t="shared" ref="B265" si="5162">SUM(C265:G267)</f>
        <v>0</v>
      </c>
      <c r="C265" s="98">
        <f t="shared" ref="C265" si="5163">LARGE(K267:AJ267,1)</f>
        <v>0</v>
      </c>
      <c r="D265" s="93">
        <f t="shared" ref="D265" si="5164">LARGE(K267:AJ267,2)</f>
        <v>0</v>
      </c>
      <c r="E265" s="93">
        <f t="shared" ref="E265" si="5165">LARGE(K267:AJ267,3)</f>
        <v>0</v>
      </c>
      <c r="F265" s="93">
        <f t="shared" ref="F265" si="5166">LARGE(K267:AJ267,4)</f>
        <v>0</v>
      </c>
      <c r="G265" s="103">
        <f t="shared" ref="G265" si="5167">LARGE(K267:AJ267,5)</f>
        <v>0</v>
      </c>
      <c r="H265" s="93">
        <f t="shared" ref="H265" si="5168">RANK(B265,$B$4:$B$300)</f>
        <v>5</v>
      </c>
      <c r="I265" s="91">
        <f t="shared" ref="I265" si="5169">COUNTIF(K267:AJ267,"&gt;0")</f>
        <v>0</v>
      </c>
      <c r="J265" s="7" t="s">
        <v>15</v>
      </c>
      <c r="AN265" s="7"/>
      <c r="AO265" s="7"/>
      <c r="AP265" s="7"/>
      <c r="AQ265" s="7"/>
      <c r="AR265" s="7"/>
      <c r="AS265" s="7"/>
      <c r="AT265" s="7"/>
      <c r="AU265" s="7"/>
      <c r="AV265" s="7"/>
      <c r="AW265" s="7"/>
    </row>
    <row r="266" spans="1:68" ht="0.6" customHeight="1" x14ac:dyDescent="0.2">
      <c r="A266" s="95"/>
      <c r="B266" s="91"/>
      <c r="C266" s="98"/>
      <c r="D266" s="93"/>
      <c r="E266" s="93"/>
      <c r="F266" s="93"/>
      <c r="G266" s="103"/>
      <c r="H266" s="93"/>
      <c r="I266" s="91"/>
      <c r="J266" s="29"/>
      <c r="K266" s="29">
        <f t="shared" ref="K266" si="5170">$K$1-K265</f>
        <v>100</v>
      </c>
      <c r="L266" s="29">
        <f t="shared" ref="L266" si="5171">$K$1-L265</f>
        <v>100</v>
      </c>
      <c r="M266" s="29">
        <f t="shared" ref="M266" si="5172">$K$1-M265</f>
        <v>100</v>
      </c>
      <c r="N266" s="29">
        <f t="shared" ref="N266" si="5173">$K$1-N265</f>
        <v>100</v>
      </c>
      <c r="O266" s="29">
        <f t="shared" ref="O266" si="5174">$K$1-O265</f>
        <v>100</v>
      </c>
      <c r="P266" s="29">
        <f t="shared" ref="P266" si="5175">$K$1-P265</f>
        <v>100</v>
      </c>
      <c r="Q266" s="29">
        <f t="shared" ref="Q266" si="5176">$K$1-Q265</f>
        <v>100</v>
      </c>
      <c r="R266" s="29">
        <f t="shared" ref="R266" si="5177">$K$1-R265</f>
        <v>100</v>
      </c>
      <c r="S266" s="29">
        <f t="shared" ref="S266" si="5178">$K$1-S265</f>
        <v>100</v>
      </c>
      <c r="T266" s="29">
        <f t="shared" ref="T266" si="5179">$K$1-T265</f>
        <v>100</v>
      </c>
      <c r="U266" s="29">
        <f t="shared" ref="U266" si="5180">$K$1-U265</f>
        <v>100</v>
      </c>
      <c r="V266" s="29">
        <f t="shared" ref="V266" si="5181">$K$1-V265</f>
        <v>100</v>
      </c>
      <c r="W266" s="29">
        <f t="shared" ref="W266" si="5182">$K$1-W265</f>
        <v>100</v>
      </c>
      <c r="X266" s="29">
        <f t="shared" ref="X266" si="5183">$K$1-X265</f>
        <v>100</v>
      </c>
      <c r="Y266" s="29">
        <f t="shared" ref="Y266" si="5184">$K$1-Y265</f>
        <v>100</v>
      </c>
      <c r="Z266" s="29">
        <f t="shared" ref="Z266" si="5185">$K$1-Z265</f>
        <v>100</v>
      </c>
      <c r="AA266" s="29">
        <f t="shared" ref="AA266" si="5186">$K$1-AA265</f>
        <v>100</v>
      </c>
      <c r="AB266" s="29">
        <f t="shared" ref="AB266" si="5187">$K$1-AB265</f>
        <v>100</v>
      </c>
      <c r="AC266" s="29">
        <f t="shared" ref="AC266" si="5188">$K$1-AC265</f>
        <v>100</v>
      </c>
      <c r="AD266" s="29">
        <f t="shared" ref="AD266" si="5189">$K$1-AD265</f>
        <v>100</v>
      </c>
      <c r="AE266" s="29">
        <f t="shared" ref="AE266" si="5190">$K$1-AE265</f>
        <v>100</v>
      </c>
      <c r="AF266" s="29">
        <f t="shared" ref="AF266" si="5191">$K$1-AF265</f>
        <v>100</v>
      </c>
      <c r="AG266" s="29">
        <f t="shared" ref="AG266" si="5192">$K$1-AG265</f>
        <v>100</v>
      </c>
      <c r="AH266" s="29">
        <f t="shared" ref="AH266" si="5193">$K$1-AH265</f>
        <v>100</v>
      </c>
      <c r="AI266" s="29">
        <f t="shared" ref="AI266" si="5194">$K$1-AI265</f>
        <v>100</v>
      </c>
      <c r="AJ266" s="32">
        <f t="shared" ref="AJ266" si="5195">$K$1-AJ265</f>
        <v>100</v>
      </c>
      <c r="AN266" s="7"/>
      <c r="AO266" s="7"/>
      <c r="AP266" s="7"/>
      <c r="AQ266" s="7"/>
      <c r="AR266" s="7"/>
      <c r="AS266" s="7"/>
      <c r="AT266" s="7"/>
      <c r="AU266" s="7"/>
      <c r="AV266" s="7"/>
      <c r="AW266" s="7"/>
    </row>
    <row r="267" spans="1:68" s="15" customFormat="1" ht="9.6" customHeight="1" x14ac:dyDescent="0.2">
      <c r="A267" s="95"/>
      <c r="B267" s="91"/>
      <c r="C267" s="98"/>
      <c r="D267" s="93"/>
      <c r="E267" s="93"/>
      <c r="F267" s="93"/>
      <c r="G267" s="103"/>
      <c r="H267" s="93"/>
      <c r="I267" s="91"/>
      <c r="J267" s="3" t="s">
        <v>16</v>
      </c>
      <c r="K267" s="5">
        <f t="shared" ref="K267" si="5196">SUMIF(K266,"&lt;100",K266)</f>
        <v>0</v>
      </c>
      <c r="L267" s="5">
        <f t="shared" ref="L267" si="5197">SUMIF(L266,"&lt;100",L266)</f>
        <v>0</v>
      </c>
      <c r="M267" s="5">
        <f t="shared" ref="M267" si="5198">SUMIF(M266,"&lt;100",M266)</f>
        <v>0</v>
      </c>
      <c r="N267" s="5">
        <f t="shared" ref="N267" si="5199">SUMIF(N266,"&lt;100",N266)</f>
        <v>0</v>
      </c>
      <c r="O267" s="5">
        <f t="shared" ref="O267" si="5200">SUMIF(O266,"&lt;100",O266)</f>
        <v>0</v>
      </c>
      <c r="P267" s="5">
        <f t="shared" ref="P267" si="5201">SUMIF(P266,"&lt;100",P266)</f>
        <v>0</v>
      </c>
      <c r="Q267" s="5">
        <f t="shared" ref="Q267" si="5202">SUMIF(Q266,"&lt;100",Q266)</f>
        <v>0</v>
      </c>
      <c r="R267" s="5">
        <f t="shared" ref="R267" si="5203">SUMIF(R266,"&lt;100",R266)</f>
        <v>0</v>
      </c>
      <c r="S267" s="5">
        <f t="shared" ref="S267" si="5204">SUMIF(S266,"&lt;100",S266)</f>
        <v>0</v>
      </c>
      <c r="T267" s="5">
        <f t="shared" ref="T267" si="5205">SUMIF(T266,"&lt;100",T266)</f>
        <v>0</v>
      </c>
      <c r="U267" s="5">
        <f t="shared" ref="U267" si="5206">SUMIF(U266,"&lt;100",U266)</f>
        <v>0</v>
      </c>
      <c r="V267" s="5">
        <f t="shared" ref="V267" si="5207">SUMIF(V266,"&lt;100",V266)</f>
        <v>0</v>
      </c>
      <c r="W267" s="5">
        <f t="shared" ref="W267" si="5208">SUMIF(W266,"&lt;100",W266)</f>
        <v>0</v>
      </c>
      <c r="X267" s="5">
        <f t="shared" ref="X267" si="5209">SUMIF(X266,"&lt;100",X266)</f>
        <v>0</v>
      </c>
      <c r="Y267" s="5">
        <f t="shared" ref="Y267" si="5210">SUMIF(Y266,"&lt;100",Y266)</f>
        <v>0</v>
      </c>
      <c r="Z267" s="5">
        <f t="shared" ref="Z267" si="5211">SUMIF(Z266,"&lt;100",Z266)</f>
        <v>0</v>
      </c>
      <c r="AA267" s="5">
        <f t="shared" ref="AA267" si="5212">SUMIF(AA266,"&lt;100",AA266)</f>
        <v>0</v>
      </c>
      <c r="AB267" s="5">
        <f t="shared" ref="AB267" si="5213">SUMIF(AB266,"&lt;100",AB266)</f>
        <v>0</v>
      </c>
      <c r="AC267" s="5">
        <f t="shared" ref="AC267" si="5214">SUMIF(AC266,"&lt;100",AC266)</f>
        <v>0</v>
      </c>
      <c r="AD267" s="5">
        <f t="shared" ref="AD267" si="5215">SUMIF(AD266,"&lt;100",AD266)</f>
        <v>0</v>
      </c>
      <c r="AE267" s="5">
        <f t="shared" ref="AE267" si="5216">SUMIF(AE266,"&lt;100",AE266)</f>
        <v>0</v>
      </c>
      <c r="AF267" s="5">
        <f t="shared" ref="AF267" si="5217">SUMIF(AF266,"&lt;100",AF266)</f>
        <v>0</v>
      </c>
      <c r="AG267" s="5">
        <f t="shared" ref="AG267" si="5218">SUMIF(AG266,"&lt;100",AG266)</f>
        <v>0</v>
      </c>
      <c r="AH267" s="5">
        <f t="shared" ref="AH267" si="5219">SUMIF(AH266,"&lt;100",AH266)</f>
        <v>0</v>
      </c>
      <c r="AI267" s="5">
        <f t="shared" ref="AI267" si="5220">SUMIF(AI266,"&lt;100",AI266)</f>
        <v>0</v>
      </c>
      <c r="AJ267" s="33">
        <f t="shared" ref="AJ267" si="5221">SUMIF(AJ266,"&lt;100",AJ266)</f>
        <v>0</v>
      </c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BK267" s="14"/>
      <c r="BL267" s="14"/>
      <c r="BM267" s="14"/>
      <c r="BN267" s="14"/>
      <c r="BO267" s="14"/>
      <c r="BP267" s="14"/>
    </row>
    <row r="268" spans="1:68" s="28" customFormat="1" ht="9.6" customHeight="1" x14ac:dyDescent="0.2">
      <c r="A268" s="94"/>
      <c r="B268" s="90">
        <f t="shared" ref="B268" si="5222">SUM(C268:G270)</f>
        <v>0</v>
      </c>
      <c r="C268" s="97">
        <f t="shared" ref="C268" si="5223">LARGE(K270:AJ270,1)</f>
        <v>0</v>
      </c>
      <c r="D268" s="100">
        <f t="shared" ref="D268" si="5224">LARGE(K270:AJ270,2)</f>
        <v>0</v>
      </c>
      <c r="E268" s="100">
        <f t="shared" ref="E268" si="5225">LARGE(K270:AJ270,3)</f>
        <v>0</v>
      </c>
      <c r="F268" s="100">
        <f t="shared" ref="F268" si="5226">LARGE(K270:AJ270,4)</f>
        <v>0</v>
      </c>
      <c r="G268" s="102">
        <f t="shared" ref="G268" si="5227">LARGE(K270:AJ270,5)</f>
        <v>0</v>
      </c>
      <c r="H268" s="100">
        <f t="shared" ref="H268" si="5228">RANK(B268,$B$4:$B$300)</f>
        <v>5</v>
      </c>
      <c r="I268" s="90">
        <f t="shared" ref="I268" si="5229">COUNTIF(K270:AJ270,"&gt;0")</f>
        <v>0</v>
      </c>
      <c r="J268" s="7" t="s">
        <v>15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25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BK268" s="10"/>
      <c r="BL268" s="10"/>
      <c r="BM268" s="10"/>
      <c r="BN268" s="10"/>
      <c r="BO268" s="10"/>
      <c r="BP268" s="10"/>
    </row>
    <row r="269" spans="1:68" ht="0.6" customHeight="1" x14ac:dyDescent="0.2">
      <c r="A269" s="95"/>
      <c r="B269" s="91"/>
      <c r="C269" s="98"/>
      <c r="D269" s="93"/>
      <c r="E269" s="93"/>
      <c r="F269" s="93"/>
      <c r="G269" s="103"/>
      <c r="H269" s="93"/>
      <c r="I269" s="91"/>
      <c r="J269" s="29"/>
      <c r="K269" s="29">
        <f t="shared" ref="K269" si="5230">$K$1-K268</f>
        <v>100</v>
      </c>
      <c r="L269" s="29">
        <f t="shared" ref="L269" si="5231">$K$1-L268</f>
        <v>100</v>
      </c>
      <c r="M269" s="29">
        <f t="shared" ref="M269" si="5232">$K$1-M268</f>
        <v>100</v>
      </c>
      <c r="N269" s="29">
        <f t="shared" ref="N269" si="5233">$K$1-N268</f>
        <v>100</v>
      </c>
      <c r="O269" s="29">
        <f t="shared" ref="O269" si="5234">$K$1-O268</f>
        <v>100</v>
      </c>
      <c r="P269" s="29">
        <f t="shared" ref="P269" si="5235">$K$1-P268</f>
        <v>100</v>
      </c>
      <c r="Q269" s="29">
        <f t="shared" ref="Q269" si="5236">$K$1-Q268</f>
        <v>100</v>
      </c>
      <c r="R269" s="29">
        <f t="shared" ref="R269" si="5237">$K$1-R268</f>
        <v>100</v>
      </c>
      <c r="S269" s="29">
        <f t="shared" ref="S269" si="5238">$K$1-S268</f>
        <v>100</v>
      </c>
      <c r="T269" s="29">
        <f t="shared" ref="T269" si="5239">$K$1-T268</f>
        <v>100</v>
      </c>
      <c r="U269" s="29">
        <f t="shared" ref="U269" si="5240">$K$1-U268</f>
        <v>100</v>
      </c>
      <c r="V269" s="29">
        <f t="shared" ref="V269" si="5241">$K$1-V268</f>
        <v>100</v>
      </c>
      <c r="W269" s="29">
        <f t="shared" ref="W269" si="5242">$K$1-W268</f>
        <v>100</v>
      </c>
      <c r="X269" s="29">
        <f t="shared" ref="X269" si="5243">$K$1-X268</f>
        <v>100</v>
      </c>
      <c r="Y269" s="29">
        <f t="shared" ref="Y269" si="5244">$K$1-Y268</f>
        <v>100</v>
      </c>
      <c r="Z269" s="29">
        <f t="shared" ref="Z269" si="5245">$K$1-Z268</f>
        <v>100</v>
      </c>
      <c r="AA269" s="29">
        <f t="shared" ref="AA269" si="5246">$K$1-AA268</f>
        <v>100</v>
      </c>
      <c r="AB269" s="29">
        <f t="shared" ref="AB269" si="5247">$K$1-AB268</f>
        <v>100</v>
      </c>
      <c r="AC269" s="29">
        <f t="shared" ref="AC269" si="5248">$K$1-AC268</f>
        <v>100</v>
      </c>
      <c r="AD269" s="29">
        <f t="shared" ref="AD269" si="5249">$K$1-AD268</f>
        <v>100</v>
      </c>
      <c r="AE269" s="29">
        <f t="shared" ref="AE269" si="5250">$K$1-AE268</f>
        <v>100</v>
      </c>
      <c r="AF269" s="29">
        <f t="shared" ref="AF269" si="5251">$K$1-AF268</f>
        <v>100</v>
      </c>
      <c r="AG269" s="29">
        <f t="shared" ref="AG269" si="5252">$K$1-AG268</f>
        <v>100</v>
      </c>
      <c r="AH269" s="29">
        <f t="shared" ref="AH269" si="5253">$K$1-AH268</f>
        <v>100</v>
      </c>
      <c r="AI269" s="29">
        <f t="shared" ref="AI269" si="5254">$K$1-AI268</f>
        <v>100</v>
      </c>
      <c r="AJ269" s="32">
        <f t="shared" ref="AJ269" si="5255">$K$1-AJ268</f>
        <v>100</v>
      </c>
      <c r="AN269" s="7"/>
      <c r="AO269" s="7"/>
      <c r="AP269" s="7"/>
      <c r="AQ269" s="7"/>
      <c r="AR269" s="7"/>
      <c r="AS269" s="7"/>
      <c r="AT269" s="7"/>
      <c r="AU269" s="7"/>
      <c r="AV269" s="7"/>
      <c r="AW269" s="7"/>
    </row>
    <row r="270" spans="1:68" s="4" customFormat="1" ht="9.6" customHeight="1" x14ac:dyDescent="0.2">
      <c r="A270" s="96"/>
      <c r="B270" s="92"/>
      <c r="C270" s="99"/>
      <c r="D270" s="101"/>
      <c r="E270" s="101"/>
      <c r="F270" s="101"/>
      <c r="G270" s="104"/>
      <c r="H270" s="101"/>
      <c r="I270" s="92"/>
      <c r="J270" s="3" t="s">
        <v>16</v>
      </c>
      <c r="K270" s="5">
        <f t="shared" ref="K270" si="5256">SUMIF(K269,"&lt;100",K269)</f>
        <v>0</v>
      </c>
      <c r="L270" s="5">
        <f t="shared" ref="L270" si="5257">SUMIF(L269,"&lt;100",L269)</f>
        <v>0</v>
      </c>
      <c r="M270" s="5">
        <f t="shared" ref="M270" si="5258">SUMIF(M269,"&lt;100",M269)</f>
        <v>0</v>
      </c>
      <c r="N270" s="5">
        <f t="shared" ref="N270" si="5259">SUMIF(N269,"&lt;100",N269)</f>
        <v>0</v>
      </c>
      <c r="O270" s="5">
        <f t="shared" ref="O270" si="5260">SUMIF(O269,"&lt;100",O269)</f>
        <v>0</v>
      </c>
      <c r="P270" s="5">
        <f t="shared" ref="P270" si="5261">SUMIF(P269,"&lt;100",P269)</f>
        <v>0</v>
      </c>
      <c r="Q270" s="5">
        <f t="shared" ref="Q270" si="5262">SUMIF(Q269,"&lt;100",Q269)</f>
        <v>0</v>
      </c>
      <c r="R270" s="5">
        <f t="shared" ref="R270" si="5263">SUMIF(R269,"&lt;100",R269)</f>
        <v>0</v>
      </c>
      <c r="S270" s="5">
        <f t="shared" ref="S270" si="5264">SUMIF(S269,"&lt;100",S269)</f>
        <v>0</v>
      </c>
      <c r="T270" s="5">
        <f t="shared" ref="T270" si="5265">SUMIF(T269,"&lt;100",T269)</f>
        <v>0</v>
      </c>
      <c r="U270" s="5">
        <f t="shared" ref="U270" si="5266">SUMIF(U269,"&lt;100",U269)</f>
        <v>0</v>
      </c>
      <c r="V270" s="5">
        <f t="shared" ref="V270" si="5267">SUMIF(V269,"&lt;100",V269)</f>
        <v>0</v>
      </c>
      <c r="W270" s="5">
        <f t="shared" ref="W270" si="5268">SUMIF(W269,"&lt;100",W269)</f>
        <v>0</v>
      </c>
      <c r="X270" s="5">
        <f t="shared" ref="X270" si="5269">SUMIF(X269,"&lt;100",X269)</f>
        <v>0</v>
      </c>
      <c r="Y270" s="5">
        <f t="shared" ref="Y270" si="5270">SUMIF(Y269,"&lt;100",Y269)</f>
        <v>0</v>
      </c>
      <c r="Z270" s="5">
        <f t="shared" ref="Z270" si="5271">SUMIF(Z269,"&lt;100",Z269)</f>
        <v>0</v>
      </c>
      <c r="AA270" s="5">
        <f t="shared" ref="AA270" si="5272">SUMIF(AA269,"&lt;100",AA269)</f>
        <v>0</v>
      </c>
      <c r="AB270" s="5">
        <f t="shared" ref="AB270" si="5273">SUMIF(AB269,"&lt;100",AB269)</f>
        <v>0</v>
      </c>
      <c r="AC270" s="5">
        <f t="shared" ref="AC270" si="5274">SUMIF(AC269,"&lt;100",AC269)</f>
        <v>0</v>
      </c>
      <c r="AD270" s="5">
        <f t="shared" ref="AD270" si="5275">SUMIF(AD269,"&lt;100",AD269)</f>
        <v>0</v>
      </c>
      <c r="AE270" s="5">
        <f t="shared" ref="AE270" si="5276">SUMIF(AE269,"&lt;100",AE269)</f>
        <v>0</v>
      </c>
      <c r="AF270" s="5">
        <f t="shared" ref="AF270" si="5277">SUMIF(AF269,"&lt;100",AF269)</f>
        <v>0</v>
      </c>
      <c r="AG270" s="5">
        <f t="shared" ref="AG270" si="5278">SUMIF(AG269,"&lt;100",AG269)</f>
        <v>0</v>
      </c>
      <c r="AH270" s="5">
        <f t="shared" ref="AH270" si="5279">SUMIF(AH269,"&lt;100",AH269)</f>
        <v>0</v>
      </c>
      <c r="AI270" s="5">
        <f t="shared" ref="AI270" si="5280">SUMIF(AI269,"&lt;100",AI269)</f>
        <v>0</v>
      </c>
      <c r="AJ270" s="33">
        <f t="shared" ref="AJ270" si="5281">SUMIF(AJ269,"&lt;100",AJ269)</f>
        <v>0</v>
      </c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BK270" s="3"/>
      <c r="BL270" s="3"/>
      <c r="BM270" s="3"/>
      <c r="BN270" s="3"/>
      <c r="BO270" s="3"/>
      <c r="BP270" s="3"/>
    </row>
    <row r="271" spans="1:68" ht="9.6" customHeight="1" x14ac:dyDescent="0.2">
      <c r="A271" s="95"/>
      <c r="B271" s="91">
        <f t="shared" ref="B271" si="5282">SUM(C271:G273)</f>
        <v>0</v>
      </c>
      <c r="C271" s="98">
        <f t="shared" ref="C271" si="5283">LARGE(K273:AJ273,1)</f>
        <v>0</v>
      </c>
      <c r="D271" s="93">
        <f t="shared" ref="D271" si="5284">LARGE(K273:AJ273,2)</f>
        <v>0</v>
      </c>
      <c r="E271" s="93">
        <f t="shared" ref="E271" si="5285">LARGE(K273:AJ273,3)</f>
        <v>0</v>
      </c>
      <c r="F271" s="93">
        <f t="shared" ref="F271" si="5286">LARGE(K273:AJ273,4)</f>
        <v>0</v>
      </c>
      <c r="G271" s="103">
        <f t="shared" ref="G271" si="5287">LARGE(K273:AJ273,5)</f>
        <v>0</v>
      </c>
      <c r="H271" s="93">
        <f t="shared" ref="H271" si="5288">RANK(B271,$B$4:$B$300)</f>
        <v>5</v>
      </c>
      <c r="I271" s="91">
        <f t="shared" ref="I271" si="5289">COUNTIF(K273:AJ273,"&gt;0")</f>
        <v>0</v>
      </c>
      <c r="J271" s="7" t="s">
        <v>15</v>
      </c>
      <c r="AN271" s="7"/>
      <c r="AO271" s="7"/>
      <c r="AP271" s="7"/>
      <c r="AQ271" s="7"/>
      <c r="AR271" s="7"/>
      <c r="AS271" s="7"/>
      <c r="AT271" s="7"/>
      <c r="AU271" s="7"/>
      <c r="AV271" s="7"/>
      <c r="AW271" s="7"/>
    </row>
    <row r="272" spans="1:68" ht="0.6" customHeight="1" x14ac:dyDescent="0.2">
      <c r="A272" s="95"/>
      <c r="B272" s="91"/>
      <c r="C272" s="98"/>
      <c r="D272" s="93"/>
      <c r="E272" s="93"/>
      <c r="F272" s="93"/>
      <c r="G272" s="103"/>
      <c r="H272" s="93"/>
      <c r="I272" s="91"/>
      <c r="J272" s="29"/>
      <c r="K272" s="29">
        <f t="shared" ref="K272" si="5290">$K$1-K271</f>
        <v>100</v>
      </c>
      <c r="L272" s="29">
        <f t="shared" ref="L272" si="5291">$K$1-L271</f>
        <v>100</v>
      </c>
      <c r="M272" s="29">
        <f t="shared" ref="M272" si="5292">$K$1-M271</f>
        <v>100</v>
      </c>
      <c r="N272" s="29">
        <f t="shared" ref="N272" si="5293">$K$1-N271</f>
        <v>100</v>
      </c>
      <c r="O272" s="29">
        <f t="shared" ref="O272" si="5294">$K$1-O271</f>
        <v>100</v>
      </c>
      <c r="P272" s="29">
        <f t="shared" ref="P272" si="5295">$K$1-P271</f>
        <v>100</v>
      </c>
      <c r="Q272" s="29">
        <f t="shared" ref="Q272" si="5296">$K$1-Q271</f>
        <v>100</v>
      </c>
      <c r="R272" s="29">
        <f t="shared" ref="R272" si="5297">$K$1-R271</f>
        <v>100</v>
      </c>
      <c r="S272" s="29">
        <f t="shared" ref="S272" si="5298">$K$1-S271</f>
        <v>100</v>
      </c>
      <c r="T272" s="29">
        <f t="shared" ref="T272" si="5299">$K$1-T271</f>
        <v>100</v>
      </c>
      <c r="U272" s="29">
        <f t="shared" ref="U272" si="5300">$K$1-U271</f>
        <v>100</v>
      </c>
      <c r="V272" s="29">
        <f t="shared" ref="V272" si="5301">$K$1-V271</f>
        <v>100</v>
      </c>
      <c r="W272" s="29">
        <f t="shared" ref="W272" si="5302">$K$1-W271</f>
        <v>100</v>
      </c>
      <c r="X272" s="29">
        <f t="shared" ref="X272" si="5303">$K$1-X271</f>
        <v>100</v>
      </c>
      <c r="Y272" s="29">
        <f t="shared" ref="Y272" si="5304">$K$1-Y271</f>
        <v>100</v>
      </c>
      <c r="Z272" s="29">
        <f t="shared" ref="Z272" si="5305">$K$1-Z271</f>
        <v>100</v>
      </c>
      <c r="AA272" s="29">
        <f t="shared" ref="AA272" si="5306">$K$1-AA271</f>
        <v>100</v>
      </c>
      <c r="AB272" s="29">
        <f t="shared" ref="AB272" si="5307">$K$1-AB271</f>
        <v>100</v>
      </c>
      <c r="AC272" s="29">
        <f t="shared" ref="AC272" si="5308">$K$1-AC271</f>
        <v>100</v>
      </c>
      <c r="AD272" s="29">
        <f t="shared" ref="AD272" si="5309">$K$1-AD271</f>
        <v>100</v>
      </c>
      <c r="AE272" s="29">
        <f t="shared" ref="AE272" si="5310">$K$1-AE271</f>
        <v>100</v>
      </c>
      <c r="AF272" s="29">
        <f t="shared" ref="AF272" si="5311">$K$1-AF271</f>
        <v>100</v>
      </c>
      <c r="AG272" s="29">
        <f t="shared" ref="AG272" si="5312">$K$1-AG271</f>
        <v>100</v>
      </c>
      <c r="AH272" s="29">
        <f t="shared" ref="AH272" si="5313">$K$1-AH271</f>
        <v>100</v>
      </c>
      <c r="AI272" s="29">
        <f t="shared" ref="AI272" si="5314">$K$1-AI271</f>
        <v>100</v>
      </c>
      <c r="AJ272" s="32">
        <f t="shared" ref="AJ272" si="5315">$K$1-AJ271</f>
        <v>100</v>
      </c>
      <c r="AN272" s="7"/>
      <c r="AO272" s="7"/>
      <c r="AP272" s="7"/>
      <c r="AQ272" s="7"/>
      <c r="AR272" s="7"/>
      <c r="AS272" s="7"/>
      <c r="AT272" s="7"/>
      <c r="AU272" s="7"/>
      <c r="AV272" s="7"/>
      <c r="AW272" s="7"/>
    </row>
    <row r="273" spans="1:68" s="15" customFormat="1" ht="9.6" customHeight="1" x14ac:dyDescent="0.2">
      <c r="A273" s="95"/>
      <c r="B273" s="91"/>
      <c r="C273" s="98"/>
      <c r="D273" s="93"/>
      <c r="E273" s="93"/>
      <c r="F273" s="93"/>
      <c r="G273" s="103"/>
      <c r="H273" s="93"/>
      <c r="I273" s="91"/>
      <c r="J273" s="3" t="s">
        <v>16</v>
      </c>
      <c r="K273" s="5">
        <f t="shared" ref="K273" si="5316">SUMIF(K272,"&lt;100",K272)</f>
        <v>0</v>
      </c>
      <c r="L273" s="5">
        <f t="shared" ref="L273" si="5317">SUMIF(L272,"&lt;100",L272)</f>
        <v>0</v>
      </c>
      <c r="M273" s="5">
        <f t="shared" ref="M273" si="5318">SUMIF(M272,"&lt;100",M272)</f>
        <v>0</v>
      </c>
      <c r="N273" s="5">
        <f t="shared" ref="N273" si="5319">SUMIF(N272,"&lt;100",N272)</f>
        <v>0</v>
      </c>
      <c r="O273" s="5">
        <f t="shared" ref="O273" si="5320">SUMIF(O272,"&lt;100",O272)</f>
        <v>0</v>
      </c>
      <c r="P273" s="5">
        <f t="shared" ref="P273" si="5321">SUMIF(P272,"&lt;100",P272)</f>
        <v>0</v>
      </c>
      <c r="Q273" s="5">
        <f t="shared" ref="Q273" si="5322">SUMIF(Q272,"&lt;100",Q272)</f>
        <v>0</v>
      </c>
      <c r="R273" s="5">
        <f t="shared" ref="R273" si="5323">SUMIF(R272,"&lt;100",R272)</f>
        <v>0</v>
      </c>
      <c r="S273" s="5">
        <f t="shared" ref="S273" si="5324">SUMIF(S272,"&lt;100",S272)</f>
        <v>0</v>
      </c>
      <c r="T273" s="5">
        <f t="shared" ref="T273" si="5325">SUMIF(T272,"&lt;100",T272)</f>
        <v>0</v>
      </c>
      <c r="U273" s="5">
        <f t="shared" ref="U273" si="5326">SUMIF(U272,"&lt;100",U272)</f>
        <v>0</v>
      </c>
      <c r="V273" s="5">
        <f t="shared" ref="V273" si="5327">SUMIF(V272,"&lt;100",V272)</f>
        <v>0</v>
      </c>
      <c r="W273" s="5">
        <f t="shared" ref="W273" si="5328">SUMIF(W272,"&lt;100",W272)</f>
        <v>0</v>
      </c>
      <c r="X273" s="5">
        <f t="shared" ref="X273" si="5329">SUMIF(X272,"&lt;100",X272)</f>
        <v>0</v>
      </c>
      <c r="Y273" s="5">
        <f t="shared" ref="Y273" si="5330">SUMIF(Y272,"&lt;100",Y272)</f>
        <v>0</v>
      </c>
      <c r="Z273" s="5">
        <f t="shared" ref="Z273" si="5331">SUMIF(Z272,"&lt;100",Z272)</f>
        <v>0</v>
      </c>
      <c r="AA273" s="5">
        <f t="shared" ref="AA273" si="5332">SUMIF(AA272,"&lt;100",AA272)</f>
        <v>0</v>
      </c>
      <c r="AB273" s="5">
        <f t="shared" ref="AB273" si="5333">SUMIF(AB272,"&lt;100",AB272)</f>
        <v>0</v>
      </c>
      <c r="AC273" s="5">
        <f t="shared" ref="AC273" si="5334">SUMIF(AC272,"&lt;100",AC272)</f>
        <v>0</v>
      </c>
      <c r="AD273" s="5">
        <f t="shared" ref="AD273" si="5335">SUMIF(AD272,"&lt;100",AD272)</f>
        <v>0</v>
      </c>
      <c r="AE273" s="5">
        <f t="shared" ref="AE273" si="5336">SUMIF(AE272,"&lt;100",AE272)</f>
        <v>0</v>
      </c>
      <c r="AF273" s="5">
        <f t="shared" ref="AF273" si="5337">SUMIF(AF272,"&lt;100",AF272)</f>
        <v>0</v>
      </c>
      <c r="AG273" s="5">
        <f t="shared" ref="AG273" si="5338">SUMIF(AG272,"&lt;100",AG272)</f>
        <v>0</v>
      </c>
      <c r="AH273" s="5">
        <f t="shared" ref="AH273" si="5339">SUMIF(AH272,"&lt;100",AH272)</f>
        <v>0</v>
      </c>
      <c r="AI273" s="5">
        <f t="shared" ref="AI273" si="5340">SUMIF(AI272,"&lt;100",AI272)</f>
        <v>0</v>
      </c>
      <c r="AJ273" s="33">
        <f t="shared" ref="AJ273" si="5341">SUMIF(AJ272,"&lt;100",AJ272)</f>
        <v>0</v>
      </c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BK273" s="14"/>
      <c r="BL273" s="14"/>
      <c r="BM273" s="14"/>
      <c r="BN273" s="14"/>
      <c r="BO273" s="14"/>
      <c r="BP273" s="14"/>
    </row>
    <row r="274" spans="1:68" s="28" customFormat="1" ht="9.6" customHeight="1" x14ac:dyDescent="0.2">
      <c r="A274" s="94"/>
      <c r="B274" s="90">
        <f t="shared" ref="B274" si="5342">SUM(C274:G276)</f>
        <v>0</v>
      </c>
      <c r="C274" s="97">
        <f t="shared" ref="C274" si="5343">LARGE(K276:AJ276,1)</f>
        <v>0</v>
      </c>
      <c r="D274" s="100">
        <f t="shared" ref="D274" si="5344">LARGE(K276:AJ276,2)</f>
        <v>0</v>
      </c>
      <c r="E274" s="100">
        <f t="shared" ref="E274" si="5345">LARGE(K276:AJ276,3)</f>
        <v>0</v>
      </c>
      <c r="F274" s="100">
        <f t="shared" ref="F274" si="5346">LARGE(K276:AJ276,4)</f>
        <v>0</v>
      </c>
      <c r="G274" s="102">
        <f t="shared" ref="G274" si="5347">LARGE(K276:AJ276,5)</f>
        <v>0</v>
      </c>
      <c r="H274" s="100">
        <f t="shared" ref="H274" si="5348">RANK(B274,$B$4:$B$300)</f>
        <v>5</v>
      </c>
      <c r="I274" s="90">
        <f t="shared" ref="I274" si="5349">COUNTIF(K276:AJ276,"&gt;0")</f>
        <v>0</v>
      </c>
      <c r="J274" s="7" t="s">
        <v>15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25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BK274" s="10"/>
      <c r="BL274" s="10"/>
      <c r="BM274" s="10"/>
      <c r="BN274" s="10"/>
      <c r="BO274" s="10"/>
      <c r="BP274" s="10"/>
    </row>
    <row r="275" spans="1:68" ht="0.6" customHeight="1" x14ac:dyDescent="0.2">
      <c r="A275" s="95"/>
      <c r="B275" s="91"/>
      <c r="C275" s="98"/>
      <c r="D275" s="93"/>
      <c r="E275" s="93"/>
      <c r="F275" s="93"/>
      <c r="G275" s="103"/>
      <c r="H275" s="93"/>
      <c r="I275" s="91"/>
      <c r="J275" s="29"/>
      <c r="K275" s="29">
        <f t="shared" ref="K275" si="5350">$K$1-K274</f>
        <v>100</v>
      </c>
      <c r="L275" s="29">
        <f t="shared" ref="L275" si="5351">$K$1-L274</f>
        <v>100</v>
      </c>
      <c r="M275" s="29">
        <f t="shared" ref="M275" si="5352">$K$1-M274</f>
        <v>100</v>
      </c>
      <c r="N275" s="29">
        <f t="shared" ref="N275" si="5353">$K$1-N274</f>
        <v>100</v>
      </c>
      <c r="O275" s="29">
        <f t="shared" ref="O275" si="5354">$K$1-O274</f>
        <v>100</v>
      </c>
      <c r="P275" s="29">
        <f t="shared" ref="P275" si="5355">$K$1-P274</f>
        <v>100</v>
      </c>
      <c r="Q275" s="29">
        <f t="shared" ref="Q275" si="5356">$K$1-Q274</f>
        <v>100</v>
      </c>
      <c r="R275" s="29">
        <f t="shared" ref="R275" si="5357">$K$1-R274</f>
        <v>100</v>
      </c>
      <c r="S275" s="29">
        <f t="shared" ref="S275" si="5358">$K$1-S274</f>
        <v>100</v>
      </c>
      <c r="T275" s="29">
        <f t="shared" ref="T275" si="5359">$K$1-T274</f>
        <v>100</v>
      </c>
      <c r="U275" s="29">
        <f t="shared" ref="U275" si="5360">$K$1-U274</f>
        <v>100</v>
      </c>
      <c r="V275" s="29">
        <f t="shared" ref="V275" si="5361">$K$1-V274</f>
        <v>100</v>
      </c>
      <c r="W275" s="29">
        <f t="shared" ref="W275" si="5362">$K$1-W274</f>
        <v>100</v>
      </c>
      <c r="X275" s="29">
        <f t="shared" ref="X275" si="5363">$K$1-X274</f>
        <v>100</v>
      </c>
      <c r="Y275" s="29">
        <f t="shared" ref="Y275" si="5364">$K$1-Y274</f>
        <v>100</v>
      </c>
      <c r="Z275" s="29">
        <f t="shared" ref="Z275" si="5365">$K$1-Z274</f>
        <v>100</v>
      </c>
      <c r="AA275" s="29">
        <f t="shared" ref="AA275" si="5366">$K$1-AA274</f>
        <v>100</v>
      </c>
      <c r="AB275" s="29">
        <f t="shared" ref="AB275" si="5367">$K$1-AB274</f>
        <v>100</v>
      </c>
      <c r="AC275" s="29">
        <f t="shared" ref="AC275" si="5368">$K$1-AC274</f>
        <v>100</v>
      </c>
      <c r="AD275" s="29">
        <f t="shared" ref="AD275" si="5369">$K$1-AD274</f>
        <v>100</v>
      </c>
      <c r="AE275" s="29">
        <f t="shared" ref="AE275" si="5370">$K$1-AE274</f>
        <v>100</v>
      </c>
      <c r="AF275" s="29">
        <f t="shared" ref="AF275" si="5371">$K$1-AF274</f>
        <v>100</v>
      </c>
      <c r="AG275" s="29">
        <f t="shared" ref="AG275" si="5372">$K$1-AG274</f>
        <v>100</v>
      </c>
      <c r="AH275" s="29">
        <f t="shared" ref="AH275" si="5373">$K$1-AH274</f>
        <v>100</v>
      </c>
      <c r="AI275" s="29">
        <f t="shared" ref="AI275" si="5374">$K$1-AI274</f>
        <v>100</v>
      </c>
      <c r="AJ275" s="32">
        <f t="shared" ref="AJ275" si="5375">$K$1-AJ274</f>
        <v>100</v>
      </c>
      <c r="AN275" s="7"/>
      <c r="AO275" s="7"/>
      <c r="AP275" s="7"/>
      <c r="AQ275" s="7"/>
      <c r="AR275" s="7"/>
      <c r="AS275" s="7"/>
      <c r="AT275" s="7"/>
      <c r="AU275" s="7"/>
      <c r="AV275" s="7"/>
      <c r="AW275" s="7"/>
    </row>
    <row r="276" spans="1:68" s="4" customFormat="1" ht="9.6" customHeight="1" x14ac:dyDescent="0.2">
      <c r="A276" s="96"/>
      <c r="B276" s="92"/>
      <c r="C276" s="99"/>
      <c r="D276" s="101"/>
      <c r="E276" s="101"/>
      <c r="F276" s="101"/>
      <c r="G276" s="104"/>
      <c r="H276" s="101"/>
      <c r="I276" s="92"/>
      <c r="J276" s="3" t="s">
        <v>16</v>
      </c>
      <c r="K276" s="5">
        <f t="shared" ref="K276" si="5376">SUMIF(K275,"&lt;100",K275)</f>
        <v>0</v>
      </c>
      <c r="L276" s="5">
        <f t="shared" ref="L276" si="5377">SUMIF(L275,"&lt;100",L275)</f>
        <v>0</v>
      </c>
      <c r="M276" s="5">
        <f t="shared" ref="M276" si="5378">SUMIF(M275,"&lt;100",M275)</f>
        <v>0</v>
      </c>
      <c r="N276" s="5">
        <f t="shared" ref="N276" si="5379">SUMIF(N275,"&lt;100",N275)</f>
        <v>0</v>
      </c>
      <c r="O276" s="5">
        <f t="shared" ref="O276" si="5380">SUMIF(O275,"&lt;100",O275)</f>
        <v>0</v>
      </c>
      <c r="P276" s="5">
        <f t="shared" ref="P276" si="5381">SUMIF(P275,"&lt;100",P275)</f>
        <v>0</v>
      </c>
      <c r="Q276" s="5">
        <f t="shared" ref="Q276" si="5382">SUMIF(Q275,"&lt;100",Q275)</f>
        <v>0</v>
      </c>
      <c r="R276" s="5">
        <f t="shared" ref="R276" si="5383">SUMIF(R275,"&lt;100",R275)</f>
        <v>0</v>
      </c>
      <c r="S276" s="5">
        <f t="shared" ref="S276" si="5384">SUMIF(S275,"&lt;100",S275)</f>
        <v>0</v>
      </c>
      <c r="T276" s="5">
        <f t="shared" ref="T276" si="5385">SUMIF(T275,"&lt;100",T275)</f>
        <v>0</v>
      </c>
      <c r="U276" s="5">
        <f t="shared" ref="U276" si="5386">SUMIF(U275,"&lt;100",U275)</f>
        <v>0</v>
      </c>
      <c r="V276" s="5">
        <f t="shared" ref="V276" si="5387">SUMIF(V275,"&lt;100",V275)</f>
        <v>0</v>
      </c>
      <c r="W276" s="5">
        <f t="shared" ref="W276" si="5388">SUMIF(W275,"&lt;100",W275)</f>
        <v>0</v>
      </c>
      <c r="X276" s="5">
        <f t="shared" ref="X276" si="5389">SUMIF(X275,"&lt;100",X275)</f>
        <v>0</v>
      </c>
      <c r="Y276" s="5">
        <f t="shared" ref="Y276" si="5390">SUMIF(Y275,"&lt;100",Y275)</f>
        <v>0</v>
      </c>
      <c r="Z276" s="5">
        <f t="shared" ref="Z276" si="5391">SUMIF(Z275,"&lt;100",Z275)</f>
        <v>0</v>
      </c>
      <c r="AA276" s="5">
        <f t="shared" ref="AA276" si="5392">SUMIF(AA275,"&lt;100",AA275)</f>
        <v>0</v>
      </c>
      <c r="AB276" s="5">
        <f t="shared" ref="AB276" si="5393">SUMIF(AB275,"&lt;100",AB275)</f>
        <v>0</v>
      </c>
      <c r="AC276" s="5">
        <f t="shared" ref="AC276" si="5394">SUMIF(AC275,"&lt;100",AC275)</f>
        <v>0</v>
      </c>
      <c r="AD276" s="5">
        <f t="shared" ref="AD276" si="5395">SUMIF(AD275,"&lt;100",AD275)</f>
        <v>0</v>
      </c>
      <c r="AE276" s="5">
        <f t="shared" ref="AE276" si="5396">SUMIF(AE275,"&lt;100",AE275)</f>
        <v>0</v>
      </c>
      <c r="AF276" s="5">
        <f t="shared" ref="AF276" si="5397">SUMIF(AF275,"&lt;100",AF275)</f>
        <v>0</v>
      </c>
      <c r="AG276" s="5">
        <f t="shared" ref="AG276" si="5398">SUMIF(AG275,"&lt;100",AG275)</f>
        <v>0</v>
      </c>
      <c r="AH276" s="5">
        <f t="shared" ref="AH276" si="5399">SUMIF(AH275,"&lt;100",AH275)</f>
        <v>0</v>
      </c>
      <c r="AI276" s="5">
        <f t="shared" ref="AI276" si="5400">SUMIF(AI275,"&lt;100",AI275)</f>
        <v>0</v>
      </c>
      <c r="AJ276" s="33">
        <f t="shared" ref="AJ276" si="5401">SUMIF(AJ275,"&lt;100",AJ275)</f>
        <v>0</v>
      </c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BK276" s="3"/>
      <c r="BL276" s="3"/>
      <c r="BM276" s="3"/>
      <c r="BN276" s="3"/>
      <c r="BO276" s="3"/>
      <c r="BP276" s="3"/>
    </row>
    <row r="277" spans="1:68" ht="9.6" customHeight="1" x14ac:dyDescent="0.2">
      <c r="A277" s="95"/>
      <c r="B277" s="91">
        <f t="shared" ref="B277" si="5402">SUM(C277:G279)</f>
        <v>0</v>
      </c>
      <c r="C277" s="98">
        <f t="shared" ref="C277" si="5403">LARGE(K279:AJ279,1)</f>
        <v>0</v>
      </c>
      <c r="D277" s="93">
        <f t="shared" ref="D277" si="5404">LARGE(K279:AJ279,2)</f>
        <v>0</v>
      </c>
      <c r="E277" s="93">
        <f t="shared" ref="E277" si="5405">LARGE(K279:AJ279,3)</f>
        <v>0</v>
      </c>
      <c r="F277" s="93">
        <f t="shared" ref="F277" si="5406">LARGE(K279:AJ279,4)</f>
        <v>0</v>
      </c>
      <c r="G277" s="103">
        <f t="shared" ref="G277" si="5407">LARGE(K279:AJ279,5)</f>
        <v>0</v>
      </c>
      <c r="H277" s="93">
        <f t="shared" ref="H277" si="5408">RANK(B277,$B$4:$B$300)</f>
        <v>5</v>
      </c>
      <c r="I277" s="91">
        <f t="shared" ref="I277" si="5409">COUNTIF(K279:AJ279,"&gt;0")</f>
        <v>0</v>
      </c>
      <c r="J277" s="7" t="s">
        <v>15</v>
      </c>
      <c r="AN277" s="7"/>
      <c r="AO277" s="7"/>
      <c r="AP277" s="7"/>
      <c r="AQ277" s="7"/>
      <c r="AR277" s="7"/>
      <c r="AS277" s="7"/>
      <c r="AT277" s="7"/>
      <c r="AU277" s="7"/>
      <c r="AV277" s="7"/>
      <c r="AW277" s="7"/>
    </row>
    <row r="278" spans="1:68" ht="0.6" customHeight="1" x14ac:dyDescent="0.2">
      <c r="A278" s="95"/>
      <c r="B278" s="91"/>
      <c r="C278" s="98"/>
      <c r="D278" s="93"/>
      <c r="E278" s="93"/>
      <c r="F278" s="93"/>
      <c r="G278" s="103"/>
      <c r="H278" s="93"/>
      <c r="I278" s="91"/>
      <c r="J278" s="29"/>
      <c r="K278" s="29">
        <f t="shared" ref="K278" si="5410">$K$1-K277</f>
        <v>100</v>
      </c>
      <c r="L278" s="29">
        <f t="shared" ref="L278" si="5411">$K$1-L277</f>
        <v>100</v>
      </c>
      <c r="M278" s="29">
        <f t="shared" ref="M278" si="5412">$K$1-M277</f>
        <v>100</v>
      </c>
      <c r="N278" s="29">
        <f t="shared" ref="N278" si="5413">$K$1-N277</f>
        <v>100</v>
      </c>
      <c r="O278" s="29">
        <f t="shared" ref="O278" si="5414">$K$1-O277</f>
        <v>100</v>
      </c>
      <c r="P278" s="29">
        <f t="shared" ref="P278" si="5415">$K$1-P277</f>
        <v>100</v>
      </c>
      <c r="Q278" s="29">
        <f t="shared" ref="Q278" si="5416">$K$1-Q277</f>
        <v>100</v>
      </c>
      <c r="R278" s="29">
        <f t="shared" ref="R278" si="5417">$K$1-R277</f>
        <v>100</v>
      </c>
      <c r="S278" s="29">
        <f t="shared" ref="S278" si="5418">$K$1-S277</f>
        <v>100</v>
      </c>
      <c r="T278" s="29">
        <f t="shared" ref="T278" si="5419">$K$1-T277</f>
        <v>100</v>
      </c>
      <c r="U278" s="29">
        <f t="shared" ref="U278" si="5420">$K$1-U277</f>
        <v>100</v>
      </c>
      <c r="V278" s="29">
        <f t="shared" ref="V278" si="5421">$K$1-V277</f>
        <v>100</v>
      </c>
      <c r="W278" s="29">
        <f t="shared" ref="W278" si="5422">$K$1-W277</f>
        <v>100</v>
      </c>
      <c r="X278" s="29">
        <f t="shared" ref="X278" si="5423">$K$1-X277</f>
        <v>100</v>
      </c>
      <c r="Y278" s="29">
        <f t="shared" ref="Y278" si="5424">$K$1-Y277</f>
        <v>100</v>
      </c>
      <c r="Z278" s="29">
        <f t="shared" ref="Z278" si="5425">$K$1-Z277</f>
        <v>100</v>
      </c>
      <c r="AA278" s="29">
        <f t="shared" ref="AA278" si="5426">$K$1-AA277</f>
        <v>100</v>
      </c>
      <c r="AB278" s="29">
        <f t="shared" ref="AB278" si="5427">$K$1-AB277</f>
        <v>100</v>
      </c>
      <c r="AC278" s="29">
        <f t="shared" ref="AC278" si="5428">$K$1-AC277</f>
        <v>100</v>
      </c>
      <c r="AD278" s="29">
        <f t="shared" ref="AD278" si="5429">$K$1-AD277</f>
        <v>100</v>
      </c>
      <c r="AE278" s="29">
        <f t="shared" ref="AE278" si="5430">$K$1-AE277</f>
        <v>100</v>
      </c>
      <c r="AF278" s="29">
        <f t="shared" ref="AF278" si="5431">$K$1-AF277</f>
        <v>100</v>
      </c>
      <c r="AG278" s="29">
        <f t="shared" ref="AG278" si="5432">$K$1-AG277</f>
        <v>100</v>
      </c>
      <c r="AH278" s="29">
        <f t="shared" ref="AH278" si="5433">$K$1-AH277</f>
        <v>100</v>
      </c>
      <c r="AI278" s="29">
        <f t="shared" ref="AI278" si="5434">$K$1-AI277</f>
        <v>100</v>
      </c>
      <c r="AJ278" s="32">
        <f t="shared" ref="AJ278" si="5435">$K$1-AJ277</f>
        <v>100</v>
      </c>
      <c r="AN278" s="7"/>
      <c r="AO278" s="7"/>
      <c r="AP278" s="7"/>
      <c r="AQ278" s="7"/>
      <c r="AR278" s="7"/>
      <c r="AS278" s="7"/>
      <c r="AT278" s="7"/>
      <c r="AU278" s="7"/>
      <c r="AV278" s="7"/>
      <c r="AW278" s="7"/>
    </row>
    <row r="279" spans="1:68" s="15" customFormat="1" ht="9.6" customHeight="1" x14ac:dyDescent="0.2">
      <c r="A279" s="95"/>
      <c r="B279" s="91"/>
      <c r="C279" s="98"/>
      <c r="D279" s="93"/>
      <c r="E279" s="93"/>
      <c r="F279" s="93"/>
      <c r="G279" s="103"/>
      <c r="H279" s="93"/>
      <c r="I279" s="91"/>
      <c r="J279" s="3" t="s">
        <v>16</v>
      </c>
      <c r="K279" s="5">
        <f t="shared" ref="K279" si="5436">SUMIF(K278,"&lt;100",K278)</f>
        <v>0</v>
      </c>
      <c r="L279" s="5">
        <f t="shared" ref="L279" si="5437">SUMIF(L278,"&lt;100",L278)</f>
        <v>0</v>
      </c>
      <c r="M279" s="5">
        <f t="shared" ref="M279" si="5438">SUMIF(M278,"&lt;100",M278)</f>
        <v>0</v>
      </c>
      <c r="N279" s="5">
        <f t="shared" ref="N279" si="5439">SUMIF(N278,"&lt;100",N278)</f>
        <v>0</v>
      </c>
      <c r="O279" s="5">
        <f t="shared" ref="O279" si="5440">SUMIF(O278,"&lt;100",O278)</f>
        <v>0</v>
      </c>
      <c r="P279" s="5">
        <f t="shared" ref="P279" si="5441">SUMIF(P278,"&lt;100",P278)</f>
        <v>0</v>
      </c>
      <c r="Q279" s="5">
        <f t="shared" ref="Q279" si="5442">SUMIF(Q278,"&lt;100",Q278)</f>
        <v>0</v>
      </c>
      <c r="R279" s="5">
        <f t="shared" ref="R279" si="5443">SUMIF(R278,"&lt;100",R278)</f>
        <v>0</v>
      </c>
      <c r="S279" s="5">
        <f t="shared" ref="S279" si="5444">SUMIF(S278,"&lt;100",S278)</f>
        <v>0</v>
      </c>
      <c r="T279" s="5">
        <f t="shared" ref="T279" si="5445">SUMIF(T278,"&lt;100",T278)</f>
        <v>0</v>
      </c>
      <c r="U279" s="5">
        <f t="shared" ref="U279" si="5446">SUMIF(U278,"&lt;100",U278)</f>
        <v>0</v>
      </c>
      <c r="V279" s="5">
        <f t="shared" ref="V279" si="5447">SUMIF(V278,"&lt;100",V278)</f>
        <v>0</v>
      </c>
      <c r="W279" s="5">
        <f t="shared" ref="W279" si="5448">SUMIF(W278,"&lt;100",W278)</f>
        <v>0</v>
      </c>
      <c r="X279" s="5">
        <f t="shared" ref="X279" si="5449">SUMIF(X278,"&lt;100",X278)</f>
        <v>0</v>
      </c>
      <c r="Y279" s="5">
        <f t="shared" ref="Y279" si="5450">SUMIF(Y278,"&lt;100",Y278)</f>
        <v>0</v>
      </c>
      <c r="Z279" s="5">
        <f t="shared" ref="Z279" si="5451">SUMIF(Z278,"&lt;100",Z278)</f>
        <v>0</v>
      </c>
      <c r="AA279" s="5">
        <f t="shared" ref="AA279" si="5452">SUMIF(AA278,"&lt;100",AA278)</f>
        <v>0</v>
      </c>
      <c r="AB279" s="5">
        <f t="shared" ref="AB279" si="5453">SUMIF(AB278,"&lt;100",AB278)</f>
        <v>0</v>
      </c>
      <c r="AC279" s="5">
        <f t="shared" ref="AC279" si="5454">SUMIF(AC278,"&lt;100",AC278)</f>
        <v>0</v>
      </c>
      <c r="AD279" s="5">
        <f t="shared" ref="AD279" si="5455">SUMIF(AD278,"&lt;100",AD278)</f>
        <v>0</v>
      </c>
      <c r="AE279" s="5">
        <f t="shared" ref="AE279" si="5456">SUMIF(AE278,"&lt;100",AE278)</f>
        <v>0</v>
      </c>
      <c r="AF279" s="5">
        <f t="shared" ref="AF279" si="5457">SUMIF(AF278,"&lt;100",AF278)</f>
        <v>0</v>
      </c>
      <c r="AG279" s="5">
        <f t="shared" ref="AG279" si="5458">SUMIF(AG278,"&lt;100",AG278)</f>
        <v>0</v>
      </c>
      <c r="AH279" s="5">
        <f t="shared" ref="AH279" si="5459">SUMIF(AH278,"&lt;100",AH278)</f>
        <v>0</v>
      </c>
      <c r="AI279" s="5">
        <f t="shared" ref="AI279" si="5460">SUMIF(AI278,"&lt;100",AI278)</f>
        <v>0</v>
      </c>
      <c r="AJ279" s="33">
        <f t="shared" ref="AJ279" si="5461">SUMIF(AJ278,"&lt;100",AJ278)</f>
        <v>0</v>
      </c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BK279" s="14"/>
      <c r="BL279" s="14"/>
      <c r="BM279" s="14"/>
      <c r="BN279" s="14"/>
      <c r="BO279" s="14"/>
      <c r="BP279" s="14"/>
    </row>
    <row r="280" spans="1:68" s="28" customFormat="1" ht="9.6" customHeight="1" x14ac:dyDescent="0.2">
      <c r="A280" s="94"/>
      <c r="B280" s="90">
        <f t="shared" ref="B280" si="5462">SUM(C280:G282)</f>
        <v>0</v>
      </c>
      <c r="C280" s="97">
        <f t="shared" ref="C280" si="5463">LARGE(K282:AJ282,1)</f>
        <v>0</v>
      </c>
      <c r="D280" s="100">
        <f t="shared" ref="D280" si="5464">LARGE(K282:AJ282,2)</f>
        <v>0</v>
      </c>
      <c r="E280" s="100">
        <f t="shared" ref="E280" si="5465">LARGE(K282:AJ282,3)</f>
        <v>0</v>
      </c>
      <c r="F280" s="100">
        <f t="shared" ref="F280" si="5466">LARGE(K282:AJ282,4)</f>
        <v>0</v>
      </c>
      <c r="G280" s="102">
        <f t="shared" ref="G280" si="5467">LARGE(K282:AJ282,5)</f>
        <v>0</v>
      </c>
      <c r="H280" s="100">
        <f t="shared" ref="H280" si="5468">RANK(B280,$B$4:$B$300)</f>
        <v>5</v>
      </c>
      <c r="I280" s="90">
        <f t="shared" ref="I280" si="5469">COUNTIF(K282:AJ282,"&gt;0")</f>
        <v>0</v>
      </c>
      <c r="J280" s="7" t="s">
        <v>15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25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BK280" s="10"/>
      <c r="BL280" s="10"/>
      <c r="BM280" s="10"/>
      <c r="BN280" s="10"/>
      <c r="BO280" s="10"/>
      <c r="BP280" s="10"/>
    </row>
    <row r="281" spans="1:68" ht="0.6" customHeight="1" x14ac:dyDescent="0.2">
      <c r="A281" s="95"/>
      <c r="B281" s="91"/>
      <c r="C281" s="98"/>
      <c r="D281" s="93"/>
      <c r="E281" s="93"/>
      <c r="F281" s="93"/>
      <c r="G281" s="103"/>
      <c r="H281" s="93"/>
      <c r="I281" s="91"/>
      <c r="J281" s="29"/>
      <c r="K281" s="29">
        <f t="shared" ref="K281" si="5470">$K$1-K280</f>
        <v>100</v>
      </c>
      <c r="L281" s="29">
        <f t="shared" ref="L281" si="5471">$K$1-L280</f>
        <v>100</v>
      </c>
      <c r="M281" s="29">
        <f t="shared" ref="M281" si="5472">$K$1-M280</f>
        <v>100</v>
      </c>
      <c r="N281" s="29">
        <f t="shared" ref="N281" si="5473">$K$1-N280</f>
        <v>100</v>
      </c>
      <c r="O281" s="29">
        <f t="shared" ref="O281" si="5474">$K$1-O280</f>
        <v>100</v>
      </c>
      <c r="P281" s="29">
        <f t="shared" ref="P281" si="5475">$K$1-P280</f>
        <v>100</v>
      </c>
      <c r="Q281" s="29">
        <f t="shared" ref="Q281" si="5476">$K$1-Q280</f>
        <v>100</v>
      </c>
      <c r="R281" s="29">
        <f t="shared" ref="R281" si="5477">$K$1-R280</f>
        <v>100</v>
      </c>
      <c r="S281" s="29">
        <f t="shared" ref="S281" si="5478">$K$1-S280</f>
        <v>100</v>
      </c>
      <c r="T281" s="29">
        <f t="shared" ref="T281" si="5479">$K$1-T280</f>
        <v>100</v>
      </c>
      <c r="U281" s="29">
        <f t="shared" ref="U281" si="5480">$K$1-U280</f>
        <v>100</v>
      </c>
      <c r="V281" s="29">
        <f t="shared" ref="V281" si="5481">$K$1-V280</f>
        <v>100</v>
      </c>
      <c r="W281" s="29">
        <f t="shared" ref="W281" si="5482">$K$1-W280</f>
        <v>100</v>
      </c>
      <c r="X281" s="29">
        <f t="shared" ref="X281" si="5483">$K$1-X280</f>
        <v>100</v>
      </c>
      <c r="Y281" s="29">
        <f t="shared" ref="Y281" si="5484">$K$1-Y280</f>
        <v>100</v>
      </c>
      <c r="Z281" s="29">
        <f t="shared" ref="Z281" si="5485">$K$1-Z280</f>
        <v>100</v>
      </c>
      <c r="AA281" s="29">
        <f t="shared" ref="AA281" si="5486">$K$1-AA280</f>
        <v>100</v>
      </c>
      <c r="AB281" s="29">
        <f t="shared" ref="AB281" si="5487">$K$1-AB280</f>
        <v>100</v>
      </c>
      <c r="AC281" s="29">
        <f t="shared" ref="AC281" si="5488">$K$1-AC280</f>
        <v>100</v>
      </c>
      <c r="AD281" s="29">
        <f t="shared" ref="AD281" si="5489">$K$1-AD280</f>
        <v>100</v>
      </c>
      <c r="AE281" s="29">
        <f t="shared" ref="AE281" si="5490">$K$1-AE280</f>
        <v>100</v>
      </c>
      <c r="AF281" s="29">
        <f t="shared" ref="AF281" si="5491">$K$1-AF280</f>
        <v>100</v>
      </c>
      <c r="AG281" s="29">
        <f t="shared" ref="AG281" si="5492">$K$1-AG280</f>
        <v>100</v>
      </c>
      <c r="AH281" s="29">
        <f t="shared" ref="AH281" si="5493">$K$1-AH280</f>
        <v>100</v>
      </c>
      <c r="AI281" s="29">
        <f t="shared" ref="AI281" si="5494">$K$1-AI280</f>
        <v>100</v>
      </c>
      <c r="AJ281" s="32">
        <f t="shared" ref="AJ281" si="5495">$K$1-AJ280</f>
        <v>100</v>
      </c>
      <c r="AN281" s="7"/>
      <c r="AO281" s="7"/>
      <c r="AP281" s="7"/>
      <c r="AQ281" s="7"/>
      <c r="AR281" s="7"/>
      <c r="AS281" s="7"/>
      <c r="AT281" s="7"/>
      <c r="AU281" s="7"/>
      <c r="AV281" s="7"/>
      <c r="AW281" s="7"/>
    </row>
    <row r="282" spans="1:68" s="4" customFormat="1" ht="9.6" customHeight="1" x14ac:dyDescent="0.2">
      <c r="A282" s="96"/>
      <c r="B282" s="92"/>
      <c r="C282" s="99"/>
      <c r="D282" s="101"/>
      <c r="E282" s="101"/>
      <c r="F282" s="101"/>
      <c r="G282" s="104"/>
      <c r="H282" s="101"/>
      <c r="I282" s="92"/>
      <c r="J282" s="3" t="s">
        <v>16</v>
      </c>
      <c r="K282" s="5">
        <f t="shared" ref="K282" si="5496">SUMIF(K281,"&lt;100",K281)</f>
        <v>0</v>
      </c>
      <c r="L282" s="5">
        <f t="shared" ref="L282" si="5497">SUMIF(L281,"&lt;100",L281)</f>
        <v>0</v>
      </c>
      <c r="M282" s="5">
        <f t="shared" ref="M282" si="5498">SUMIF(M281,"&lt;100",M281)</f>
        <v>0</v>
      </c>
      <c r="N282" s="5">
        <f t="shared" ref="N282" si="5499">SUMIF(N281,"&lt;100",N281)</f>
        <v>0</v>
      </c>
      <c r="O282" s="5">
        <f t="shared" ref="O282" si="5500">SUMIF(O281,"&lt;100",O281)</f>
        <v>0</v>
      </c>
      <c r="P282" s="5">
        <f t="shared" ref="P282" si="5501">SUMIF(P281,"&lt;100",P281)</f>
        <v>0</v>
      </c>
      <c r="Q282" s="5">
        <f t="shared" ref="Q282" si="5502">SUMIF(Q281,"&lt;100",Q281)</f>
        <v>0</v>
      </c>
      <c r="R282" s="5">
        <f t="shared" ref="R282" si="5503">SUMIF(R281,"&lt;100",R281)</f>
        <v>0</v>
      </c>
      <c r="S282" s="5">
        <f t="shared" ref="S282" si="5504">SUMIF(S281,"&lt;100",S281)</f>
        <v>0</v>
      </c>
      <c r="T282" s="5">
        <f t="shared" ref="T282" si="5505">SUMIF(T281,"&lt;100",T281)</f>
        <v>0</v>
      </c>
      <c r="U282" s="5">
        <f t="shared" ref="U282" si="5506">SUMIF(U281,"&lt;100",U281)</f>
        <v>0</v>
      </c>
      <c r="V282" s="5">
        <f t="shared" ref="V282" si="5507">SUMIF(V281,"&lt;100",V281)</f>
        <v>0</v>
      </c>
      <c r="W282" s="5">
        <f t="shared" ref="W282" si="5508">SUMIF(W281,"&lt;100",W281)</f>
        <v>0</v>
      </c>
      <c r="X282" s="5">
        <f t="shared" ref="X282" si="5509">SUMIF(X281,"&lt;100",X281)</f>
        <v>0</v>
      </c>
      <c r="Y282" s="5">
        <f t="shared" ref="Y282" si="5510">SUMIF(Y281,"&lt;100",Y281)</f>
        <v>0</v>
      </c>
      <c r="Z282" s="5">
        <f t="shared" ref="Z282" si="5511">SUMIF(Z281,"&lt;100",Z281)</f>
        <v>0</v>
      </c>
      <c r="AA282" s="5">
        <f t="shared" ref="AA282" si="5512">SUMIF(AA281,"&lt;100",AA281)</f>
        <v>0</v>
      </c>
      <c r="AB282" s="5">
        <f t="shared" ref="AB282" si="5513">SUMIF(AB281,"&lt;100",AB281)</f>
        <v>0</v>
      </c>
      <c r="AC282" s="5">
        <f t="shared" ref="AC282" si="5514">SUMIF(AC281,"&lt;100",AC281)</f>
        <v>0</v>
      </c>
      <c r="AD282" s="5">
        <f t="shared" ref="AD282" si="5515">SUMIF(AD281,"&lt;100",AD281)</f>
        <v>0</v>
      </c>
      <c r="AE282" s="5">
        <f t="shared" ref="AE282" si="5516">SUMIF(AE281,"&lt;100",AE281)</f>
        <v>0</v>
      </c>
      <c r="AF282" s="5">
        <f t="shared" ref="AF282" si="5517">SUMIF(AF281,"&lt;100",AF281)</f>
        <v>0</v>
      </c>
      <c r="AG282" s="5">
        <f t="shared" ref="AG282" si="5518">SUMIF(AG281,"&lt;100",AG281)</f>
        <v>0</v>
      </c>
      <c r="AH282" s="5">
        <f t="shared" ref="AH282" si="5519">SUMIF(AH281,"&lt;100",AH281)</f>
        <v>0</v>
      </c>
      <c r="AI282" s="5">
        <f t="shared" ref="AI282" si="5520">SUMIF(AI281,"&lt;100",AI281)</f>
        <v>0</v>
      </c>
      <c r="AJ282" s="33">
        <f t="shared" ref="AJ282" si="5521">SUMIF(AJ281,"&lt;100",AJ281)</f>
        <v>0</v>
      </c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BK282" s="3"/>
      <c r="BL282" s="3"/>
      <c r="BM282" s="3"/>
      <c r="BN282" s="3"/>
      <c r="BO282" s="3"/>
      <c r="BP282" s="3"/>
    </row>
    <row r="283" spans="1:68" ht="9.6" customHeight="1" x14ac:dyDescent="0.2">
      <c r="A283" s="95"/>
      <c r="B283" s="91">
        <f t="shared" ref="B283" si="5522">SUM(C283:G285)</f>
        <v>0</v>
      </c>
      <c r="C283" s="98">
        <f t="shared" ref="C283" si="5523">LARGE(K285:AJ285,1)</f>
        <v>0</v>
      </c>
      <c r="D283" s="93">
        <f t="shared" ref="D283" si="5524">LARGE(K285:AJ285,2)</f>
        <v>0</v>
      </c>
      <c r="E283" s="93">
        <f t="shared" ref="E283" si="5525">LARGE(K285:AJ285,3)</f>
        <v>0</v>
      </c>
      <c r="F283" s="93">
        <f t="shared" ref="F283" si="5526">LARGE(K285:AJ285,4)</f>
        <v>0</v>
      </c>
      <c r="G283" s="103">
        <f t="shared" ref="G283" si="5527">LARGE(K285:AJ285,5)</f>
        <v>0</v>
      </c>
      <c r="H283" s="93">
        <f t="shared" ref="H283" si="5528">RANK(B283,$B$4:$B$300)</f>
        <v>5</v>
      </c>
      <c r="I283" s="91">
        <f t="shared" ref="I283" si="5529">COUNTIF(K285:AJ285,"&gt;0")</f>
        <v>0</v>
      </c>
      <c r="J283" s="7" t="s">
        <v>15</v>
      </c>
      <c r="AN283" s="7"/>
      <c r="AO283" s="7"/>
      <c r="AP283" s="7"/>
      <c r="AQ283" s="7"/>
      <c r="AR283" s="7"/>
      <c r="AS283" s="7"/>
      <c r="AT283" s="7"/>
      <c r="AU283" s="7"/>
      <c r="AV283" s="7"/>
      <c r="AW283" s="7"/>
    </row>
    <row r="284" spans="1:68" ht="0.6" customHeight="1" x14ac:dyDescent="0.2">
      <c r="A284" s="95"/>
      <c r="B284" s="91"/>
      <c r="C284" s="98"/>
      <c r="D284" s="93"/>
      <c r="E284" s="93"/>
      <c r="F284" s="93"/>
      <c r="G284" s="103"/>
      <c r="H284" s="93"/>
      <c r="I284" s="91"/>
      <c r="J284" s="29"/>
      <c r="K284" s="29">
        <f t="shared" ref="K284" si="5530">$K$1-K283</f>
        <v>100</v>
      </c>
      <c r="L284" s="29">
        <f t="shared" ref="L284" si="5531">$K$1-L283</f>
        <v>100</v>
      </c>
      <c r="M284" s="29">
        <f t="shared" ref="M284" si="5532">$K$1-M283</f>
        <v>100</v>
      </c>
      <c r="N284" s="29">
        <f t="shared" ref="N284" si="5533">$K$1-N283</f>
        <v>100</v>
      </c>
      <c r="O284" s="29">
        <f t="shared" ref="O284" si="5534">$K$1-O283</f>
        <v>100</v>
      </c>
      <c r="P284" s="29">
        <f t="shared" ref="P284" si="5535">$K$1-P283</f>
        <v>100</v>
      </c>
      <c r="Q284" s="29">
        <f t="shared" ref="Q284" si="5536">$K$1-Q283</f>
        <v>100</v>
      </c>
      <c r="R284" s="29">
        <f t="shared" ref="R284" si="5537">$K$1-R283</f>
        <v>100</v>
      </c>
      <c r="S284" s="29">
        <f t="shared" ref="S284" si="5538">$K$1-S283</f>
        <v>100</v>
      </c>
      <c r="T284" s="29">
        <f t="shared" ref="T284" si="5539">$K$1-T283</f>
        <v>100</v>
      </c>
      <c r="U284" s="29">
        <f t="shared" ref="U284" si="5540">$K$1-U283</f>
        <v>100</v>
      </c>
      <c r="V284" s="29">
        <f t="shared" ref="V284" si="5541">$K$1-V283</f>
        <v>100</v>
      </c>
      <c r="W284" s="29">
        <f t="shared" ref="W284" si="5542">$K$1-W283</f>
        <v>100</v>
      </c>
      <c r="X284" s="29">
        <f t="shared" ref="X284" si="5543">$K$1-X283</f>
        <v>100</v>
      </c>
      <c r="Y284" s="29">
        <f t="shared" ref="Y284" si="5544">$K$1-Y283</f>
        <v>100</v>
      </c>
      <c r="Z284" s="29">
        <f t="shared" ref="Z284" si="5545">$K$1-Z283</f>
        <v>100</v>
      </c>
      <c r="AA284" s="29">
        <f t="shared" ref="AA284" si="5546">$K$1-AA283</f>
        <v>100</v>
      </c>
      <c r="AB284" s="29">
        <f t="shared" ref="AB284" si="5547">$K$1-AB283</f>
        <v>100</v>
      </c>
      <c r="AC284" s="29">
        <f t="shared" ref="AC284" si="5548">$K$1-AC283</f>
        <v>100</v>
      </c>
      <c r="AD284" s="29">
        <f t="shared" ref="AD284" si="5549">$K$1-AD283</f>
        <v>100</v>
      </c>
      <c r="AE284" s="29">
        <f t="shared" ref="AE284" si="5550">$K$1-AE283</f>
        <v>100</v>
      </c>
      <c r="AF284" s="29">
        <f t="shared" ref="AF284" si="5551">$K$1-AF283</f>
        <v>100</v>
      </c>
      <c r="AG284" s="29">
        <f t="shared" ref="AG284" si="5552">$K$1-AG283</f>
        <v>100</v>
      </c>
      <c r="AH284" s="29">
        <f t="shared" ref="AH284" si="5553">$K$1-AH283</f>
        <v>100</v>
      </c>
      <c r="AI284" s="29">
        <f t="shared" ref="AI284" si="5554">$K$1-AI283</f>
        <v>100</v>
      </c>
      <c r="AJ284" s="32">
        <f t="shared" ref="AJ284" si="5555">$K$1-AJ283</f>
        <v>100</v>
      </c>
      <c r="AN284" s="7"/>
      <c r="AO284" s="7"/>
      <c r="AP284" s="7"/>
      <c r="AQ284" s="7"/>
      <c r="AR284" s="7"/>
      <c r="AS284" s="7"/>
      <c r="AT284" s="7"/>
      <c r="AU284" s="7"/>
      <c r="AV284" s="7"/>
      <c r="AW284" s="7"/>
    </row>
    <row r="285" spans="1:68" s="15" customFormat="1" ht="9.6" customHeight="1" x14ac:dyDescent="0.2">
      <c r="A285" s="95"/>
      <c r="B285" s="91"/>
      <c r="C285" s="98"/>
      <c r="D285" s="93"/>
      <c r="E285" s="93"/>
      <c r="F285" s="93"/>
      <c r="G285" s="103"/>
      <c r="H285" s="93"/>
      <c r="I285" s="91"/>
      <c r="J285" s="3" t="s">
        <v>16</v>
      </c>
      <c r="K285" s="5">
        <f t="shared" ref="K285" si="5556">SUMIF(K284,"&lt;100",K284)</f>
        <v>0</v>
      </c>
      <c r="L285" s="5">
        <f t="shared" ref="L285" si="5557">SUMIF(L284,"&lt;100",L284)</f>
        <v>0</v>
      </c>
      <c r="M285" s="5">
        <f t="shared" ref="M285" si="5558">SUMIF(M284,"&lt;100",M284)</f>
        <v>0</v>
      </c>
      <c r="N285" s="5">
        <f t="shared" ref="N285" si="5559">SUMIF(N284,"&lt;100",N284)</f>
        <v>0</v>
      </c>
      <c r="O285" s="5">
        <f t="shared" ref="O285" si="5560">SUMIF(O284,"&lt;100",O284)</f>
        <v>0</v>
      </c>
      <c r="P285" s="5">
        <f t="shared" ref="P285" si="5561">SUMIF(P284,"&lt;100",P284)</f>
        <v>0</v>
      </c>
      <c r="Q285" s="5">
        <f t="shared" ref="Q285" si="5562">SUMIF(Q284,"&lt;100",Q284)</f>
        <v>0</v>
      </c>
      <c r="R285" s="5">
        <f t="shared" ref="R285" si="5563">SUMIF(R284,"&lt;100",R284)</f>
        <v>0</v>
      </c>
      <c r="S285" s="5">
        <f t="shared" ref="S285" si="5564">SUMIF(S284,"&lt;100",S284)</f>
        <v>0</v>
      </c>
      <c r="T285" s="5">
        <f t="shared" ref="T285" si="5565">SUMIF(T284,"&lt;100",T284)</f>
        <v>0</v>
      </c>
      <c r="U285" s="5">
        <f t="shared" ref="U285" si="5566">SUMIF(U284,"&lt;100",U284)</f>
        <v>0</v>
      </c>
      <c r="V285" s="5">
        <f t="shared" ref="V285" si="5567">SUMIF(V284,"&lt;100",V284)</f>
        <v>0</v>
      </c>
      <c r="W285" s="5">
        <f t="shared" ref="W285" si="5568">SUMIF(W284,"&lt;100",W284)</f>
        <v>0</v>
      </c>
      <c r="X285" s="5">
        <f t="shared" ref="X285" si="5569">SUMIF(X284,"&lt;100",X284)</f>
        <v>0</v>
      </c>
      <c r="Y285" s="5">
        <f t="shared" ref="Y285" si="5570">SUMIF(Y284,"&lt;100",Y284)</f>
        <v>0</v>
      </c>
      <c r="Z285" s="5">
        <f t="shared" ref="Z285" si="5571">SUMIF(Z284,"&lt;100",Z284)</f>
        <v>0</v>
      </c>
      <c r="AA285" s="5">
        <f t="shared" ref="AA285" si="5572">SUMIF(AA284,"&lt;100",AA284)</f>
        <v>0</v>
      </c>
      <c r="AB285" s="5">
        <f t="shared" ref="AB285" si="5573">SUMIF(AB284,"&lt;100",AB284)</f>
        <v>0</v>
      </c>
      <c r="AC285" s="5">
        <f t="shared" ref="AC285" si="5574">SUMIF(AC284,"&lt;100",AC284)</f>
        <v>0</v>
      </c>
      <c r="AD285" s="5">
        <f t="shared" ref="AD285" si="5575">SUMIF(AD284,"&lt;100",AD284)</f>
        <v>0</v>
      </c>
      <c r="AE285" s="5">
        <f t="shared" ref="AE285" si="5576">SUMIF(AE284,"&lt;100",AE284)</f>
        <v>0</v>
      </c>
      <c r="AF285" s="5">
        <f t="shared" ref="AF285" si="5577">SUMIF(AF284,"&lt;100",AF284)</f>
        <v>0</v>
      </c>
      <c r="AG285" s="5">
        <f t="shared" ref="AG285" si="5578">SUMIF(AG284,"&lt;100",AG284)</f>
        <v>0</v>
      </c>
      <c r="AH285" s="5">
        <f t="shared" ref="AH285" si="5579">SUMIF(AH284,"&lt;100",AH284)</f>
        <v>0</v>
      </c>
      <c r="AI285" s="5">
        <f t="shared" ref="AI285" si="5580">SUMIF(AI284,"&lt;100",AI284)</f>
        <v>0</v>
      </c>
      <c r="AJ285" s="33">
        <f t="shared" ref="AJ285" si="5581">SUMIF(AJ284,"&lt;100",AJ284)</f>
        <v>0</v>
      </c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BK285" s="14"/>
      <c r="BL285" s="14"/>
      <c r="BM285" s="14"/>
      <c r="BN285" s="14"/>
      <c r="BO285" s="14"/>
      <c r="BP285" s="14"/>
    </row>
    <row r="286" spans="1:68" s="28" customFormat="1" ht="9.6" customHeight="1" x14ac:dyDescent="0.2">
      <c r="A286" s="94"/>
      <c r="B286" s="90">
        <f t="shared" ref="B286" si="5582">SUM(C286:G288)</f>
        <v>0</v>
      </c>
      <c r="C286" s="97">
        <f t="shared" ref="C286" si="5583">LARGE(K288:AJ288,1)</f>
        <v>0</v>
      </c>
      <c r="D286" s="100">
        <f t="shared" ref="D286" si="5584">LARGE(K288:AJ288,2)</f>
        <v>0</v>
      </c>
      <c r="E286" s="100">
        <f t="shared" ref="E286" si="5585">LARGE(K288:AJ288,3)</f>
        <v>0</v>
      </c>
      <c r="F286" s="100">
        <f t="shared" ref="F286" si="5586">LARGE(K288:AJ288,4)</f>
        <v>0</v>
      </c>
      <c r="G286" s="102">
        <f t="shared" ref="G286" si="5587">LARGE(K288:AJ288,5)</f>
        <v>0</v>
      </c>
      <c r="H286" s="100">
        <f t="shared" ref="H286" si="5588">RANK(B286,$B$4:$B$300)</f>
        <v>5</v>
      </c>
      <c r="I286" s="90">
        <f t="shared" ref="I286" si="5589">COUNTIF(K288:AJ288,"&gt;0")</f>
        <v>0</v>
      </c>
      <c r="J286" s="7" t="s">
        <v>15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25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BK286" s="10"/>
      <c r="BL286" s="10"/>
      <c r="BM286" s="10"/>
      <c r="BN286" s="10"/>
      <c r="BO286" s="10"/>
      <c r="BP286" s="10"/>
    </row>
    <row r="287" spans="1:68" ht="0.6" customHeight="1" x14ac:dyDescent="0.2">
      <c r="A287" s="95"/>
      <c r="B287" s="91"/>
      <c r="C287" s="98"/>
      <c r="D287" s="93"/>
      <c r="E287" s="93"/>
      <c r="F287" s="93"/>
      <c r="G287" s="103"/>
      <c r="H287" s="93"/>
      <c r="I287" s="91"/>
      <c r="J287" s="29"/>
      <c r="K287" s="29">
        <f t="shared" ref="K287" si="5590">$K$1-K286</f>
        <v>100</v>
      </c>
      <c r="L287" s="29">
        <f t="shared" ref="L287" si="5591">$K$1-L286</f>
        <v>100</v>
      </c>
      <c r="M287" s="29">
        <f t="shared" ref="M287" si="5592">$K$1-M286</f>
        <v>100</v>
      </c>
      <c r="N287" s="29">
        <f t="shared" ref="N287" si="5593">$K$1-N286</f>
        <v>100</v>
      </c>
      <c r="O287" s="29">
        <f t="shared" ref="O287" si="5594">$K$1-O286</f>
        <v>100</v>
      </c>
      <c r="P287" s="29">
        <f t="shared" ref="P287" si="5595">$K$1-P286</f>
        <v>100</v>
      </c>
      <c r="Q287" s="29">
        <f t="shared" ref="Q287" si="5596">$K$1-Q286</f>
        <v>100</v>
      </c>
      <c r="R287" s="29">
        <f t="shared" ref="R287" si="5597">$K$1-R286</f>
        <v>100</v>
      </c>
      <c r="S287" s="29">
        <f t="shared" ref="S287" si="5598">$K$1-S286</f>
        <v>100</v>
      </c>
      <c r="T287" s="29">
        <f t="shared" ref="T287" si="5599">$K$1-T286</f>
        <v>100</v>
      </c>
      <c r="U287" s="29">
        <f t="shared" ref="U287" si="5600">$K$1-U286</f>
        <v>100</v>
      </c>
      <c r="V287" s="29">
        <f t="shared" ref="V287" si="5601">$K$1-V286</f>
        <v>100</v>
      </c>
      <c r="W287" s="29">
        <f t="shared" ref="W287" si="5602">$K$1-W286</f>
        <v>100</v>
      </c>
      <c r="X287" s="29">
        <f t="shared" ref="X287" si="5603">$K$1-X286</f>
        <v>100</v>
      </c>
      <c r="Y287" s="29">
        <f t="shared" ref="Y287" si="5604">$K$1-Y286</f>
        <v>100</v>
      </c>
      <c r="Z287" s="29">
        <f t="shared" ref="Z287" si="5605">$K$1-Z286</f>
        <v>100</v>
      </c>
      <c r="AA287" s="29">
        <f t="shared" ref="AA287" si="5606">$K$1-AA286</f>
        <v>100</v>
      </c>
      <c r="AB287" s="29">
        <f t="shared" ref="AB287" si="5607">$K$1-AB286</f>
        <v>100</v>
      </c>
      <c r="AC287" s="29">
        <f t="shared" ref="AC287" si="5608">$K$1-AC286</f>
        <v>100</v>
      </c>
      <c r="AD287" s="29">
        <f t="shared" ref="AD287" si="5609">$K$1-AD286</f>
        <v>100</v>
      </c>
      <c r="AE287" s="29">
        <f t="shared" ref="AE287" si="5610">$K$1-AE286</f>
        <v>100</v>
      </c>
      <c r="AF287" s="29">
        <f t="shared" ref="AF287" si="5611">$K$1-AF286</f>
        <v>100</v>
      </c>
      <c r="AG287" s="29">
        <f t="shared" ref="AG287" si="5612">$K$1-AG286</f>
        <v>100</v>
      </c>
      <c r="AH287" s="29">
        <f t="shared" ref="AH287" si="5613">$K$1-AH286</f>
        <v>100</v>
      </c>
      <c r="AI287" s="29">
        <f t="shared" ref="AI287" si="5614">$K$1-AI286</f>
        <v>100</v>
      </c>
      <c r="AJ287" s="32">
        <f t="shared" ref="AJ287" si="5615">$K$1-AJ286</f>
        <v>100</v>
      </c>
      <c r="AN287" s="7"/>
      <c r="AO287" s="7"/>
      <c r="AP287" s="7"/>
      <c r="AQ287" s="7"/>
      <c r="AR287" s="7"/>
      <c r="AS287" s="7"/>
      <c r="AT287" s="7"/>
      <c r="AU287" s="7"/>
      <c r="AV287" s="7"/>
      <c r="AW287" s="7"/>
    </row>
    <row r="288" spans="1:68" s="4" customFormat="1" ht="9.6" customHeight="1" x14ac:dyDescent="0.2">
      <c r="A288" s="96"/>
      <c r="B288" s="92"/>
      <c r="C288" s="99"/>
      <c r="D288" s="101"/>
      <c r="E288" s="101"/>
      <c r="F288" s="101"/>
      <c r="G288" s="104"/>
      <c r="H288" s="101"/>
      <c r="I288" s="92"/>
      <c r="J288" s="3" t="s">
        <v>16</v>
      </c>
      <c r="K288" s="5">
        <f t="shared" ref="K288" si="5616">SUMIF(K287,"&lt;100",K287)</f>
        <v>0</v>
      </c>
      <c r="L288" s="5">
        <f t="shared" ref="L288" si="5617">SUMIF(L287,"&lt;100",L287)</f>
        <v>0</v>
      </c>
      <c r="M288" s="5">
        <f t="shared" ref="M288" si="5618">SUMIF(M287,"&lt;100",M287)</f>
        <v>0</v>
      </c>
      <c r="N288" s="5">
        <f t="shared" ref="N288" si="5619">SUMIF(N287,"&lt;100",N287)</f>
        <v>0</v>
      </c>
      <c r="O288" s="5">
        <f t="shared" ref="O288" si="5620">SUMIF(O287,"&lt;100",O287)</f>
        <v>0</v>
      </c>
      <c r="P288" s="5">
        <f t="shared" ref="P288" si="5621">SUMIF(P287,"&lt;100",P287)</f>
        <v>0</v>
      </c>
      <c r="Q288" s="5">
        <f t="shared" ref="Q288" si="5622">SUMIF(Q287,"&lt;100",Q287)</f>
        <v>0</v>
      </c>
      <c r="R288" s="5">
        <f t="shared" ref="R288" si="5623">SUMIF(R287,"&lt;100",R287)</f>
        <v>0</v>
      </c>
      <c r="S288" s="5">
        <f t="shared" ref="S288" si="5624">SUMIF(S287,"&lt;100",S287)</f>
        <v>0</v>
      </c>
      <c r="T288" s="5">
        <f t="shared" ref="T288" si="5625">SUMIF(T287,"&lt;100",T287)</f>
        <v>0</v>
      </c>
      <c r="U288" s="5">
        <f t="shared" ref="U288" si="5626">SUMIF(U287,"&lt;100",U287)</f>
        <v>0</v>
      </c>
      <c r="V288" s="5">
        <f t="shared" ref="V288" si="5627">SUMIF(V287,"&lt;100",V287)</f>
        <v>0</v>
      </c>
      <c r="W288" s="5">
        <f t="shared" ref="W288" si="5628">SUMIF(W287,"&lt;100",W287)</f>
        <v>0</v>
      </c>
      <c r="X288" s="5">
        <f t="shared" ref="X288" si="5629">SUMIF(X287,"&lt;100",X287)</f>
        <v>0</v>
      </c>
      <c r="Y288" s="5">
        <f t="shared" ref="Y288" si="5630">SUMIF(Y287,"&lt;100",Y287)</f>
        <v>0</v>
      </c>
      <c r="Z288" s="5">
        <f t="shared" ref="Z288" si="5631">SUMIF(Z287,"&lt;100",Z287)</f>
        <v>0</v>
      </c>
      <c r="AA288" s="5">
        <f t="shared" ref="AA288" si="5632">SUMIF(AA287,"&lt;100",AA287)</f>
        <v>0</v>
      </c>
      <c r="AB288" s="5">
        <f t="shared" ref="AB288" si="5633">SUMIF(AB287,"&lt;100",AB287)</f>
        <v>0</v>
      </c>
      <c r="AC288" s="5">
        <f t="shared" ref="AC288" si="5634">SUMIF(AC287,"&lt;100",AC287)</f>
        <v>0</v>
      </c>
      <c r="AD288" s="5">
        <f t="shared" ref="AD288" si="5635">SUMIF(AD287,"&lt;100",AD287)</f>
        <v>0</v>
      </c>
      <c r="AE288" s="5">
        <f t="shared" ref="AE288" si="5636">SUMIF(AE287,"&lt;100",AE287)</f>
        <v>0</v>
      </c>
      <c r="AF288" s="5">
        <f t="shared" ref="AF288" si="5637">SUMIF(AF287,"&lt;100",AF287)</f>
        <v>0</v>
      </c>
      <c r="AG288" s="5">
        <f t="shared" ref="AG288" si="5638">SUMIF(AG287,"&lt;100",AG287)</f>
        <v>0</v>
      </c>
      <c r="AH288" s="5">
        <f t="shared" ref="AH288" si="5639">SUMIF(AH287,"&lt;100",AH287)</f>
        <v>0</v>
      </c>
      <c r="AI288" s="5">
        <f t="shared" ref="AI288" si="5640">SUMIF(AI287,"&lt;100",AI287)</f>
        <v>0</v>
      </c>
      <c r="AJ288" s="33">
        <f t="shared" ref="AJ288" si="5641">SUMIF(AJ287,"&lt;100",AJ287)</f>
        <v>0</v>
      </c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BK288" s="3"/>
      <c r="BL288" s="3"/>
      <c r="BM288" s="3"/>
      <c r="BN288" s="3"/>
      <c r="BO288" s="3"/>
      <c r="BP288" s="3"/>
    </row>
    <row r="289" spans="1:68" ht="9.6" customHeight="1" x14ac:dyDescent="0.2">
      <c r="A289" s="95"/>
      <c r="B289" s="91">
        <f t="shared" ref="B289" si="5642">SUM(C289:G291)</f>
        <v>0</v>
      </c>
      <c r="C289" s="98">
        <f t="shared" ref="C289" si="5643">LARGE(K291:AJ291,1)</f>
        <v>0</v>
      </c>
      <c r="D289" s="93">
        <f t="shared" ref="D289" si="5644">LARGE(K291:AJ291,2)</f>
        <v>0</v>
      </c>
      <c r="E289" s="93">
        <f t="shared" ref="E289" si="5645">LARGE(K291:AJ291,3)</f>
        <v>0</v>
      </c>
      <c r="F289" s="93">
        <f t="shared" ref="F289" si="5646">LARGE(K291:AJ291,4)</f>
        <v>0</v>
      </c>
      <c r="G289" s="103">
        <f t="shared" ref="G289" si="5647">LARGE(K291:AJ291,5)</f>
        <v>0</v>
      </c>
      <c r="H289" s="93">
        <f t="shared" ref="H289" si="5648">RANK(B289,$B$4:$B$300)</f>
        <v>5</v>
      </c>
      <c r="I289" s="91">
        <f t="shared" ref="I289" si="5649">COUNTIF(K291:AJ291,"&gt;0")</f>
        <v>0</v>
      </c>
      <c r="J289" s="7" t="s">
        <v>15</v>
      </c>
      <c r="AN289" s="7"/>
      <c r="AO289" s="7"/>
      <c r="AP289" s="7"/>
      <c r="AQ289" s="7"/>
      <c r="AR289" s="7"/>
      <c r="AS289" s="7"/>
      <c r="AT289" s="7"/>
      <c r="AU289" s="7"/>
      <c r="AV289" s="7"/>
      <c r="AW289" s="7"/>
    </row>
    <row r="290" spans="1:68" ht="0.6" customHeight="1" x14ac:dyDescent="0.2">
      <c r="A290" s="95"/>
      <c r="B290" s="91"/>
      <c r="C290" s="98"/>
      <c r="D290" s="93"/>
      <c r="E290" s="93"/>
      <c r="F290" s="93"/>
      <c r="G290" s="103"/>
      <c r="H290" s="93"/>
      <c r="I290" s="91"/>
      <c r="J290" s="29"/>
      <c r="K290" s="29">
        <f t="shared" ref="K290" si="5650">$K$1-K289</f>
        <v>100</v>
      </c>
      <c r="L290" s="29">
        <f t="shared" ref="L290" si="5651">$K$1-L289</f>
        <v>100</v>
      </c>
      <c r="M290" s="29">
        <f t="shared" ref="M290" si="5652">$K$1-M289</f>
        <v>100</v>
      </c>
      <c r="N290" s="29">
        <f t="shared" ref="N290" si="5653">$K$1-N289</f>
        <v>100</v>
      </c>
      <c r="O290" s="29">
        <f t="shared" ref="O290" si="5654">$K$1-O289</f>
        <v>100</v>
      </c>
      <c r="P290" s="29">
        <f t="shared" ref="P290" si="5655">$K$1-P289</f>
        <v>100</v>
      </c>
      <c r="Q290" s="29">
        <f t="shared" ref="Q290" si="5656">$K$1-Q289</f>
        <v>100</v>
      </c>
      <c r="R290" s="29">
        <f t="shared" ref="R290" si="5657">$K$1-R289</f>
        <v>100</v>
      </c>
      <c r="S290" s="29">
        <f t="shared" ref="S290" si="5658">$K$1-S289</f>
        <v>100</v>
      </c>
      <c r="T290" s="29">
        <f t="shared" ref="T290" si="5659">$K$1-T289</f>
        <v>100</v>
      </c>
      <c r="U290" s="29">
        <f t="shared" ref="U290" si="5660">$K$1-U289</f>
        <v>100</v>
      </c>
      <c r="V290" s="29">
        <f t="shared" ref="V290" si="5661">$K$1-V289</f>
        <v>100</v>
      </c>
      <c r="W290" s="29">
        <f t="shared" ref="W290" si="5662">$K$1-W289</f>
        <v>100</v>
      </c>
      <c r="X290" s="29">
        <f t="shared" ref="X290" si="5663">$K$1-X289</f>
        <v>100</v>
      </c>
      <c r="Y290" s="29">
        <f t="shared" ref="Y290" si="5664">$K$1-Y289</f>
        <v>100</v>
      </c>
      <c r="Z290" s="29">
        <f t="shared" ref="Z290" si="5665">$K$1-Z289</f>
        <v>100</v>
      </c>
      <c r="AA290" s="29">
        <f t="shared" ref="AA290" si="5666">$K$1-AA289</f>
        <v>100</v>
      </c>
      <c r="AB290" s="29">
        <f t="shared" ref="AB290" si="5667">$K$1-AB289</f>
        <v>100</v>
      </c>
      <c r="AC290" s="29">
        <f t="shared" ref="AC290" si="5668">$K$1-AC289</f>
        <v>100</v>
      </c>
      <c r="AD290" s="29">
        <f t="shared" ref="AD290" si="5669">$K$1-AD289</f>
        <v>100</v>
      </c>
      <c r="AE290" s="29">
        <f t="shared" ref="AE290" si="5670">$K$1-AE289</f>
        <v>100</v>
      </c>
      <c r="AF290" s="29">
        <f t="shared" ref="AF290" si="5671">$K$1-AF289</f>
        <v>100</v>
      </c>
      <c r="AG290" s="29">
        <f t="shared" ref="AG290" si="5672">$K$1-AG289</f>
        <v>100</v>
      </c>
      <c r="AH290" s="29">
        <f t="shared" ref="AH290" si="5673">$K$1-AH289</f>
        <v>100</v>
      </c>
      <c r="AI290" s="29">
        <f t="shared" ref="AI290" si="5674">$K$1-AI289</f>
        <v>100</v>
      </c>
      <c r="AJ290" s="32">
        <f t="shared" ref="AJ290" si="5675">$K$1-AJ289</f>
        <v>100</v>
      </c>
      <c r="AN290" s="7"/>
      <c r="AO290" s="7"/>
      <c r="AP290" s="7"/>
      <c r="AQ290" s="7"/>
      <c r="AR290" s="7"/>
      <c r="AS290" s="7"/>
      <c r="AT290" s="7"/>
      <c r="AU290" s="7"/>
      <c r="AV290" s="7"/>
      <c r="AW290" s="7"/>
    </row>
    <row r="291" spans="1:68" s="15" customFormat="1" ht="9.6" customHeight="1" x14ac:dyDescent="0.2">
      <c r="A291" s="95"/>
      <c r="B291" s="91"/>
      <c r="C291" s="98"/>
      <c r="D291" s="93"/>
      <c r="E291" s="93"/>
      <c r="F291" s="93"/>
      <c r="G291" s="103"/>
      <c r="H291" s="93"/>
      <c r="I291" s="91"/>
      <c r="J291" s="3" t="s">
        <v>16</v>
      </c>
      <c r="K291" s="5">
        <f t="shared" ref="K291" si="5676">SUMIF(K290,"&lt;100",K290)</f>
        <v>0</v>
      </c>
      <c r="L291" s="5">
        <f t="shared" ref="L291" si="5677">SUMIF(L290,"&lt;100",L290)</f>
        <v>0</v>
      </c>
      <c r="M291" s="5">
        <f t="shared" ref="M291" si="5678">SUMIF(M290,"&lt;100",M290)</f>
        <v>0</v>
      </c>
      <c r="N291" s="5">
        <f t="shared" ref="N291" si="5679">SUMIF(N290,"&lt;100",N290)</f>
        <v>0</v>
      </c>
      <c r="O291" s="5">
        <f t="shared" ref="O291" si="5680">SUMIF(O290,"&lt;100",O290)</f>
        <v>0</v>
      </c>
      <c r="P291" s="5">
        <f t="shared" ref="P291" si="5681">SUMIF(P290,"&lt;100",P290)</f>
        <v>0</v>
      </c>
      <c r="Q291" s="5">
        <f t="shared" ref="Q291" si="5682">SUMIF(Q290,"&lt;100",Q290)</f>
        <v>0</v>
      </c>
      <c r="R291" s="5">
        <f t="shared" ref="R291" si="5683">SUMIF(R290,"&lt;100",R290)</f>
        <v>0</v>
      </c>
      <c r="S291" s="5">
        <f t="shared" ref="S291" si="5684">SUMIF(S290,"&lt;100",S290)</f>
        <v>0</v>
      </c>
      <c r="T291" s="5">
        <f t="shared" ref="T291" si="5685">SUMIF(T290,"&lt;100",T290)</f>
        <v>0</v>
      </c>
      <c r="U291" s="5">
        <f t="shared" ref="U291" si="5686">SUMIF(U290,"&lt;100",U290)</f>
        <v>0</v>
      </c>
      <c r="V291" s="5">
        <f t="shared" ref="V291" si="5687">SUMIF(V290,"&lt;100",V290)</f>
        <v>0</v>
      </c>
      <c r="W291" s="5">
        <f t="shared" ref="W291" si="5688">SUMIF(W290,"&lt;100",W290)</f>
        <v>0</v>
      </c>
      <c r="X291" s="5">
        <f t="shared" ref="X291" si="5689">SUMIF(X290,"&lt;100",X290)</f>
        <v>0</v>
      </c>
      <c r="Y291" s="5">
        <f t="shared" ref="Y291" si="5690">SUMIF(Y290,"&lt;100",Y290)</f>
        <v>0</v>
      </c>
      <c r="Z291" s="5">
        <f t="shared" ref="Z291" si="5691">SUMIF(Z290,"&lt;100",Z290)</f>
        <v>0</v>
      </c>
      <c r="AA291" s="5">
        <f t="shared" ref="AA291" si="5692">SUMIF(AA290,"&lt;100",AA290)</f>
        <v>0</v>
      </c>
      <c r="AB291" s="5">
        <f t="shared" ref="AB291" si="5693">SUMIF(AB290,"&lt;100",AB290)</f>
        <v>0</v>
      </c>
      <c r="AC291" s="5">
        <f t="shared" ref="AC291" si="5694">SUMIF(AC290,"&lt;100",AC290)</f>
        <v>0</v>
      </c>
      <c r="AD291" s="5">
        <f t="shared" ref="AD291" si="5695">SUMIF(AD290,"&lt;100",AD290)</f>
        <v>0</v>
      </c>
      <c r="AE291" s="5">
        <f t="shared" ref="AE291" si="5696">SUMIF(AE290,"&lt;100",AE290)</f>
        <v>0</v>
      </c>
      <c r="AF291" s="5">
        <f t="shared" ref="AF291" si="5697">SUMIF(AF290,"&lt;100",AF290)</f>
        <v>0</v>
      </c>
      <c r="AG291" s="5">
        <f t="shared" ref="AG291" si="5698">SUMIF(AG290,"&lt;100",AG290)</f>
        <v>0</v>
      </c>
      <c r="AH291" s="5">
        <f t="shared" ref="AH291" si="5699">SUMIF(AH290,"&lt;100",AH290)</f>
        <v>0</v>
      </c>
      <c r="AI291" s="5">
        <f t="shared" ref="AI291" si="5700">SUMIF(AI290,"&lt;100",AI290)</f>
        <v>0</v>
      </c>
      <c r="AJ291" s="33">
        <f t="shared" ref="AJ291" si="5701">SUMIF(AJ290,"&lt;100",AJ290)</f>
        <v>0</v>
      </c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BK291" s="14"/>
      <c r="BL291" s="14"/>
      <c r="BM291" s="14"/>
      <c r="BN291" s="14"/>
      <c r="BO291" s="14"/>
      <c r="BP291" s="14"/>
    </row>
    <row r="292" spans="1:68" s="28" customFormat="1" ht="9.6" customHeight="1" x14ac:dyDescent="0.2">
      <c r="A292" s="94"/>
      <c r="B292" s="90">
        <f t="shared" ref="B292" si="5702">SUM(C292:G294)</f>
        <v>0</v>
      </c>
      <c r="C292" s="97">
        <f t="shared" ref="C292" si="5703">LARGE(K294:AJ294,1)</f>
        <v>0</v>
      </c>
      <c r="D292" s="100">
        <f t="shared" ref="D292" si="5704">LARGE(K294:AJ294,2)</f>
        <v>0</v>
      </c>
      <c r="E292" s="100">
        <f t="shared" ref="E292" si="5705">LARGE(K294:AJ294,3)</f>
        <v>0</v>
      </c>
      <c r="F292" s="100">
        <f t="shared" ref="F292" si="5706">LARGE(K294:AJ294,4)</f>
        <v>0</v>
      </c>
      <c r="G292" s="102">
        <f t="shared" ref="G292" si="5707">LARGE(K294:AJ294,5)</f>
        <v>0</v>
      </c>
      <c r="H292" s="100">
        <f t="shared" ref="H292" si="5708">RANK(B292,$B$4:$B$300)</f>
        <v>5</v>
      </c>
      <c r="I292" s="90">
        <f t="shared" ref="I292" si="5709">COUNTIF(K294:AJ294,"&gt;0")</f>
        <v>0</v>
      </c>
      <c r="J292" s="7" t="s">
        <v>15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25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BK292" s="10"/>
      <c r="BL292" s="10"/>
      <c r="BM292" s="10"/>
      <c r="BN292" s="10"/>
      <c r="BO292" s="10"/>
      <c r="BP292" s="10"/>
    </row>
    <row r="293" spans="1:68" ht="0.6" customHeight="1" x14ac:dyDescent="0.2">
      <c r="A293" s="95"/>
      <c r="B293" s="91"/>
      <c r="C293" s="98"/>
      <c r="D293" s="93"/>
      <c r="E293" s="93"/>
      <c r="F293" s="93"/>
      <c r="G293" s="103"/>
      <c r="H293" s="93"/>
      <c r="I293" s="91"/>
      <c r="J293" s="29"/>
      <c r="K293" s="29">
        <f t="shared" ref="K293" si="5710">$K$1-K292</f>
        <v>100</v>
      </c>
      <c r="L293" s="29">
        <f t="shared" ref="L293" si="5711">$K$1-L292</f>
        <v>100</v>
      </c>
      <c r="M293" s="29">
        <f t="shared" ref="M293" si="5712">$K$1-M292</f>
        <v>100</v>
      </c>
      <c r="N293" s="29">
        <f t="shared" ref="N293" si="5713">$K$1-N292</f>
        <v>100</v>
      </c>
      <c r="O293" s="29">
        <f t="shared" ref="O293" si="5714">$K$1-O292</f>
        <v>100</v>
      </c>
      <c r="P293" s="29">
        <f t="shared" ref="P293" si="5715">$K$1-P292</f>
        <v>100</v>
      </c>
      <c r="Q293" s="29">
        <f t="shared" ref="Q293" si="5716">$K$1-Q292</f>
        <v>100</v>
      </c>
      <c r="R293" s="29">
        <f t="shared" ref="R293" si="5717">$K$1-R292</f>
        <v>100</v>
      </c>
      <c r="S293" s="29">
        <f t="shared" ref="S293" si="5718">$K$1-S292</f>
        <v>100</v>
      </c>
      <c r="T293" s="29">
        <f t="shared" ref="T293" si="5719">$K$1-T292</f>
        <v>100</v>
      </c>
      <c r="U293" s="29">
        <f t="shared" ref="U293" si="5720">$K$1-U292</f>
        <v>100</v>
      </c>
      <c r="V293" s="29">
        <f t="shared" ref="V293" si="5721">$K$1-V292</f>
        <v>100</v>
      </c>
      <c r="W293" s="29">
        <f t="shared" ref="W293" si="5722">$K$1-W292</f>
        <v>100</v>
      </c>
      <c r="X293" s="29">
        <f t="shared" ref="X293" si="5723">$K$1-X292</f>
        <v>100</v>
      </c>
      <c r="Y293" s="29">
        <f t="shared" ref="Y293" si="5724">$K$1-Y292</f>
        <v>100</v>
      </c>
      <c r="Z293" s="29">
        <f t="shared" ref="Z293" si="5725">$K$1-Z292</f>
        <v>100</v>
      </c>
      <c r="AA293" s="29">
        <f t="shared" ref="AA293" si="5726">$K$1-AA292</f>
        <v>100</v>
      </c>
      <c r="AB293" s="29">
        <f t="shared" ref="AB293" si="5727">$K$1-AB292</f>
        <v>100</v>
      </c>
      <c r="AC293" s="29">
        <f t="shared" ref="AC293" si="5728">$K$1-AC292</f>
        <v>100</v>
      </c>
      <c r="AD293" s="29">
        <f t="shared" ref="AD293" si="5729">$K$1-AD292</f>
        <v>100</v>
      </c>
      <c r="AE293" s="29">
        <f t="shared" ref="AE293" si="5730">$K$1-AE292</f>
        <v>100</v>
      </c>
      <c r="AF293" s="29">
        <f t="shared" ref="AF293" si="5731">$K$1-AF292</f>
        <v>100</v>
      </c>
      <c r="AG293" s="29">
        <f t="shared" ref="AG293" si="5732">$K$1-AG292</f>
        <v>100</v>
      </c>
      <c r="AH293" s="29">
        <f t="shared" ref="AH293" si="5733">$K$1-AH292</f>
        <v>100</v>
      </c>
      <c r="AI293" s="29">
        <f t="shared" ref="AI293" si="5734">$K$1-AI292</f>
        <v>100</v>
      </c>
      <c r="AJ293" s="32">
        <f t="shared" ref="AJ293" si="5735">$K$1-AJ292</f>
        <v>100</v>
      </c>
      <c r="AN293" s="7"/>
      <c r="AO293" s="7"/>
      <c r="AP293" s="7"/>
      <c r="AQ293" s="7"/>
      <c r="AR293" s="7"/>
      <c r="AS293" s="7"/>
      <c r="AT293" s="7"/>
      <c r="AU293" s="7"/>
      <c r="AV293" s="7"/>
      <c r="AW293" s="7"/>
    </row>
    <row r="294" spans="1:68" s="4" customFormat="1" ht="9.6" customHeight="1" x14ac:dyDescent="0.2">
      <c r="A294" s="96"/>
      <c r="B294" s="92"/>
      <c r="C294" s="99"/>
      <c r="D294" s="101"/>
      <c r="E294" s="101"/>
      <c r="F294" s="101"/>
      <c r="G294" s="104"/>
      <c r="H294" s="101"/>
      <c r="I294" s="92"/>
      <c r="J294" s="3" t="s">
        <v>16</v>
      </c>
      <c r="K294" s="5">
        <f t="shared" ref="K294" si="5736">SUMIF(K293,"&lt;100",K293)</f>
        <v>0</v>
      </c>
      <c r="L294" s="5">
        <f t="shared" ref="L294" si="5737">SUMIF(L293,"&lt;100",L293)</f>
        <v>0</v>
      </c>
      <c r="M294" s="5">
        <f t="shared" ref="M294" si="5738">SUMIF(M293,"&lt;100",M293)</f>
        <v>0</v>
      </c>
      <c r="N294" s="5">
        <f t="shared" ref="N294" si="5739">SUMIF(N293,"&lt;100",N293)</f>
        <v>0</v>
      </c>
      <c r="O294" s="5">
        <f t="shared" ref="O294" si="5740">SUMIF(O293,"&lt;100",O293)</f>
        <v>0</v>
      </c>
      <c r="P294" s="5">
        <f t="shared" ref="P294" si="5741">SUMIF(P293,"&lt;100",P293)</f>
        <v>0</v>
      </c>
      <c r="Q294" s="5">
        <f t="shared" ref="Q294" si="5742">SUMIF(Q293,"&lt;100",Q293)</f>
        <v>0</v>
      </c>
      <c r="R294" s="5">
        <f t="shared" ref="R294" si="5743">SUMIF(R293,"&lt;100",R293)</f>
        <v>0</v>
      </c>
      <c r="S294" s="5">
        <f t="shared" ref="S294" si="5744">SUMIF(S293,"&lt;100",S293)</f>
        <v>0</v>
      </c>
      <c r="T294" s="5">
        <f t="shared" ref="T294" si="5745">SUMIF(T293,"&lt;100",T293)</f>
        <v>0</v>
      </c>
      <c r="U294" s="5">
        <f t="shared" ref="U294" si="5746">SUMIF(U293,"&lt;100",U293)</f>
        <v>0</v>
      </c>
      <c r="V294" s="5">
        <f t="shared" ref="V294" si="5747">SUMIF(V293,"&lt;100",V293)</f>
        <v>0</v>
      </c>
      <c r="W294" s="5">
        <f t="shared" ref="W294" si="5748">SUMIF(W293,"&lt;100",W293)</f>
        <v>0</v>
      </c>
      <c r="X294" s="5">
        <f t="shared" ref="X294" si="5749">SUMIF(X293,"&lt;100",X293)</f>
        <v>0</v>
      </c>
      <c r="Y294" s="5">
        <f t="shared" ref="Y294" si="5750">SUMIF(Y293,"&lt;100",Y293)</f>
        <v>0</v>
      </c>
      <c r="Z294" s="5">
        <f t="shared" ref="Z294" si="5751">SUMIF(Z293,"&lt;100",Z293)</f>
        <v>0</v>
      </c>
      <c r="AA294" s="5">
        <f t="shared" ref="AA294" si="5752">SUMIF(AA293,"&lt;100",AA293)</f>
        <v>0</v>
      </c>
      <c r="AB294" s="5">
        <f t="shared" ref="AB294" si="5753">SUMIF(AB293,"&lt;100",AB293)</f>
        <v>0</v>
      </c>
      <c r="AC294" s="5">
        <f t="shared" ref="AC294" si="5754">SUMIF(AC293,"&lt;100",AC293)</f>
        <v>0</v>
      </c>
      <c r="AD294" s="5">
        <f t="shared" ref="AD294" si="5755">SUMIF(AD293,"&lt;100",AD293)</f>
        <v>0</v>
      </c>
      <c r="AE294" s="5">
        <f t="shared" ref="AE294" si="5756">SUMIF(AE293,"&lt;100",AE293)</f>
        <v>0</v>
      </c>
      <c r="AF294" s="5">
        <f t="shared" ref="AF294" si="5757">SUMIF(AF293,"&lt;100",AF293)</f>
        <v>0</v>
      </c>
      <c r="AG294" s="5">
        <f t="shared" ref="AG294" si="5758">SUMIF(AG293,"&lt;100",AG293)</f>
        <v>0</v>
      </c>
      <c r="AH294" s="5">
        <f t="shared" ref="AH294" si="5759">SUMIF(AH293,"&lt;100",AH293)</f>
        <v>0</v>
      </c>
      <c r="AI294" s="5">
        <f t="shared" ref="AI294" si="5760">SUMIF(AI293,"&lt;100",AI293)</f>
        <v>0</v>
      </c>
      <c r="AJ294" s="33">
        <f t="shared" ref="AJ294" si="5761">SUMIF(AJ293,"&lt;100",AJ293)</f>
        <v>0</v>
      </c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BK294" s="3"/>
      <c r="BL294" s="3"/>
      <c r="BM294" s="3"/>
      <c r="BN294" s="3"/>
      <c r="BO294" s="3"/>
      <c r="BP294" s="3"/>
    </row>
    <row r="295" spans="1:68" ht="9.6" customHeight="1" x14ac:dyDescent="0.2">
      <c r="A295" s="95"/>
      <c r="B295" s="91">
        <f t="shared" ref="B295" si="5762">SUM(C295:G297)</f>
        <v>0</v>
      </c>
      <c r="C295" s="98">
        <f t="shared" ref="C295" si="5763">LARGE(K297:AJ297,1)</f>
        <v>0</v>
      </c>
      <c r="D295" s="93">
        <f t="shared" ref="D295" si="5764">LARGE(K297:AJ297,2)</f>
        <v>0</v>
      </c>
      <c r="E295" s="93">
        <f t="shared" ref="E295" si="5765">LARGE(K297:AJ297,3)</f>
        <v>0</v>
      </c>
      <c r="F295" s="93">
        <f t="shared" ref="F295" si="5766">LARGE(K297:AJ297,4)</f>
        <v>0</v>
      </c>
      <c r="G295" s="103">
        <f t="shared" ref="G295" si="5767">LARGE(K297:AJ297,5)</f>
        <v>0</v>
      </c>
      <c r="H295" s="93">
        <f t="shared" ref="H295" si="5768">RANK(B295,$B$4:$B$300)</f>
        <v>5</v>
      </c>
      <c r="I295" s="91">
        <f t="shared" ref="I295" si="5769">COUNTIF(K297:AJ297,"&gt;0")</f>
        <v>0</v>
      </c>
      <c r="J295" s="7" t="s">
        <v>15</v>
      </c>
      <c r="AN295" s="7"/>
      <c r="AO295" s="7"/>
      <c r="AP295" s="7"/>
      <c r="AQ295" s="7"/>
      <c r="AR295" s="7"/>
      <c r="AS295" s="7"/>
      <c r="AT295" s="7"/>
      <c r="AU295" s="7"/>
      <c r="AV295" s="7"/>
      <c r="AW295" s="7"/>
    </row>
    <row r="296" spans="1:68" ht="0.6" customHeight="1" x14ac:dyDescent="0.2">
      <c r="A296" s="95"/>
      <c r="B296" s="91"/>
      <c r="C296" s="98"/>
      <c r="D296" s="93"/>
      <c r="E296" s="93"/>
      <c r="F296" s="93"/>
      <c r="G296" s="103"/>
      <c r="H296" s="93"/>
      <c r="I296" s="91"/>
      <c r="J296" s="29"/>
      <c r="K296" s="29">
        <f t="shared" ref="K296" si="5770">$K$1-K295</f>
        <v>100</v>
      </c>
      <c r="L296" s="29">
        <f t="shared" ref="L296" si="5771">$K$1-L295</f>
        <v>100</v>
      </c>
      <c r="M296" s="29">
        <f t="shared" ref="M296" si="5772">$K$1-M295</f>
        <v>100</v>
      </c>
      <c r="N296" s="29">
        <f t="shared" ref="N296" si="5773">$K$1-N295</f>
        <v>100</v>
      </c>
      <c r="O296" s="29">
        <f t="shared" ref="O296" si="5774">$K$1-O295</f>
        <v>100</v>
      </c>
      <c r="P296" s="29">
        <f t="shared" ref="P296" si="5775">$K$1-P295</f>
        <v>100</v>
      </c>
      <c r="Q296" s="29">
        <f t="shared" ref="Q296" si="5776">$K$1-Q295</f>
        <v>100</v>
      </c>
      <c r="R296" s="29">
        <f t="shared" ref="R296" si="5777">$K$1-R295</f>
        <v>100</v>
      </c>
      <c r="S296" s="29">
        <f t="shared" ref="S296" si="5778">$K$1-S295</f>
        <v>100</v>
      </c>
      <c r="T296" s="29">
        <f t="shared" ref="T296" si="5779">$K$1-T295</f>
        <v>100</v>
      </c>
      <c r="U296" s="29">
        <f t="shared" ref="U296" si="5780">$K$1-U295</f>
        <v>100</v>
      </c>
      <c r="V296" s="29">
        <f t="shared" ref="V296" si="5781">$K$1-V295</f>
        <v>100</v>
      </c>
      <c r="W296" s="29">
        <f t="shared" ref="W296" si="5782">$K$1-W295</f>
        <v>100</v>
      </c>
      <c r="X296" s="29">
        <f t="shared" ref="X296" si="5783">$K$1-X295</f>
        <v>100</v>
      </c>
      <c r="Y296" s="29">
        <f t="shared" ref="Y296" si="5784">$K$1-Y295</f>
        <v>100</v>
      </c>
      <c r="Z296" s="29">
        <f t="shared" ref="Z296" si="5785">$K$1-Z295</f>
        <v>100</v>
      </c>
      <c r="AA296" s="29">
        <f t="shared" ref="AA296" si="5786">$K$1-AA295</f>
        <v>100</v>
      </c>
      <c r="AB296" s="29">
        <f t="shared" ref="AB296" si="5787">$K$1-AB295</f>
        <v>100</v>
      </c>
      <c r="AC296" s="29">
        <f t="shared" ref="AC296" si="5788">$K$1-AC295</f>
        <v>100</v>
      </c>
      <c r="AD296" s="29">
        <f t="shared" ref="AD296" si="5789">$K$1-AD295</f>
        <v>100</v>
      </c>
      <c r="AE296" s="29">
        <f t="shared" ref="AE296" si="5790">$K$1-AE295</f>
        <v>100</v>
      </c>
      <c r="AF296" s="29">
        <f t="shared" ref="AF296" si="5791">$K$1-AF295</f>
        <v>100</v>
      </c>
      <c r="AG296" s="29">
        <f t="shared" ref="AG296" si="5792">$K$1-AG295</f>
        <v>100</v>
      </c>
      <c r="AH296" s="29">
        <f t="shared" ref="AH296" si="5793">$K$1-AH295</f>
        <v>100</v>
      </c>
      <c r="AI296" s="29">
        <f t="shared" ref="AI296" si="5794">$K$1-AI295</f>
        <v>100</v>
      </c>
      <c r="AJ296" s="32">
        <f t="shared" ref="AJ296" si="5795">$K$1-AJ295</f>
        <v>100</v>
      </c>
      <c r="AN296" s="7"/>
      <c r="AO296" s="7"/>
      <c r="AP296" s="7"/>
      <c r="AQ296" s="7"/>
      <c r="AR296" s="7"/>
      <c r="AS296" s="7"/>
      <c r="AT296" s="7"/>
      <c r="AU296" s="7"/>
      <c r="AV296" s="7"/>
      <c r="AW296" s="7"/>
    </row>
    <row r="297" spans="1:68" s="15" customFormat="1" ht="9.6" customHeight="1" x14ac:dyDescent="0.2">
      <c r="A297" s="95"/>
      <c r="B297" s="91"/>
      <c r="C297" s="98"/>
      <c r="D297" s="93"/>
      <c r="E297" s="93"/>
      <c r="F297" s="93"/>
      <c r="G297" s="103"/>
      <c r="H297" s="93"/>
      <c r="I297" s="91"/>
      <c r="J297" s="3" t="s">
        <v>16</v>
      </c>
      <c r="K297" s="5">
        <f t="shared" ref="K297" si="5796">SUMIF(K296,"&lt;100",K296)</f>
        <v>0</v>
      </c>
      <c r="L297" s="5">
        <f t="shared" ref="L297" si="5797">SUMIF(L296,"&lt;100",L296)</f>
        <v>0</v>
      </c>
      <c r="M297" s="5">
        <f t="shared" ref="M297" si="5798">SUMIF(M296,"&lt;100",M296)</f>
        <v>0</v>
      </c>
      <c r="N297" s="5">
        <f t="shared" ref="N297" si="5799">SUMIF(N296,"&lt;100",N296)</f>
        <v>0</v>
      </c>
      <c r="O297" s="5">
        <f t="shared" ref="O297" si="5800">SUMIF(O296,"&lt;100",O296)</f>
        <v>0</v>
      </c>
      <c r="P297" s="5">
        <f t="shared" ref="P297" si="5801">SUMIF(P296,"&lt;100",P296)</f>
        <v>0</v>
      </c>
      <c r="Q297" s="5">
        <f t="shared" ref="Q297" si="5802">SUMIF(Q296,"&lt;100",Q296)</f>
        <v>0</v>
      </c>
      <c r="R297" s="5">
        <f t="shared" ref="R297" si="5803">SUMIF(R296,"&lt;100",R296)</f>
        <v>0</v>
      </c>
      <c r="S297" s="5">
        <f t="shared" ref="S297" si="5804">SUMIF(S296,"&lt;100",S296)</f>
        <v>0</v>
      </c>
      <c r="T297" s="5">
        <f t="shared" ref="T297" si="5805">SUMIF(T296,"&lt;100",T296)</f>
        <v>0</v>
      </c>
      <c r="U297" s="5">
        <f t="shared" ref="U297" si="5806">SUMIF(U296,"&lt;100",U296)</f>
        <v>0</v>
      </c>
      <c r="V297" s="5">
        <f t="shared" ref="V297" si="5807">SUMIF(V296,"&lt;100",V296)</f>
        <v>0</v>
      </c>
      <c r="W297" s="5">
        <f t="shared" ref="W297" si="5808">SUMIF(W296,"&lt;100",W296)</f>
        <v>0</v>
      </c>
      <c r="X297" s="5">
        <f t="shared" ref="X297" si="5809">SUMIF(X296,"&lt;100",X296)</f>
        <v>0</v>
      </c>
      <c r="Y297" s="5">
        <f t="shared" ref="Y297" si="5810">SUMIF(Y296,"&lt;100",Y296)</f>
        <v>0</v>
      </c>
      <c r="Z297" s="5">
        <f t="shared" ref="Z297" si="5811">SUMIF(Z296,"&lt;100",Z296)</f>
        <v>0</v>
      </c>
      <c r="AA297" s="5">
        <f t="shared" ref="AA297" si="5812">SUMIF(AA296,"&lt;100",AA296)</f>
        <v>0</v>
      </c>
      <c r="AB297" s="5">
        <f t="shared" ref="AB297" si="5813">SUMIF(AB296,"&lt;100",AB296)</f>
        <v>0</v>
      </c>
      <c r="AC297" s="5">
        <f t="shared" ref="AC297" si="5814">SUMIF(AC296,"&lt;100",AC296)</f>
        <v>0</v>
      </c>
      <c r="AD297" s="5">
        <f t="shared" ref="AD297" si="5815">SUMIF(AD296,"&lt;100",AD296)</f>
        <v>0</v>
      </c>
      <c r="AE297" s="5">
        <f t="shared" ref="AE297" si="5816">SUMIF(AE296,"&lt;100",AE296)</f>
        <v>0</v>
      </c>
      <c r="AF297" s="5">
        <f t="shared" ref="AF297" si="5817">SUMIF(AF296,"&lt;100",AF296)</f>
        <v>0</v>
      </c>
      <c r="AG297" s="5">
        <f t="shared" ref="AG297" si="5818">SUMIF(AG296,"&lt;100",AG296)</f>
        <v>0</v>
      </c>
      <c r="AH297" s="5">
        <f t="shared" ref="AH297" si="5819">SUMIF(AH296,"&lt;100",AH296)</f>
        <v>0</v>
      </c>
      <c r="AI297" s="5">
        <f t="shared" ref="AI297" si="5820">SUMIF(AI296,"&lt;100",AI296)</f>
        <v>0</v>
      </c>
      <c r="AJ297" s="33">
        <f t="shared" ref="AJ297" si="5821">SUMIF(AJ296,"&lt;100",AJ296)</f>
        <v>0</v>
      </c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BK297" s="14"/>
      <c r="BL297" s="14"/>
      <c r="BM297" s="14"/>
      <c r="BN297" s="14"/>
      <c r="BO297" s="14"/>
      <c r="BP297" s="14"/>
    </row>
    <row r="298" spans="1:68" s="28" customFormat="1" ht="9.6" customHeight="1" x14ac:dyDescent="0.2">
      <c r="A298" s="94"/>
      <c r="B298" s="90">
        <f t="shared" ref="B298" si="5822">SUM(C298:G300)</f>
        <v>0</v>
      </c>
      <c r="C298" s="97">
        <f t="shared" ref="C298" si="5823">LARGE(K300:AJ300,1)</f>
        <v>0</v>
      </c>
      <c r="D298" s="100">
        <f t="shared" ref="D298" si="5824">LARGE(K300:AJ300,2)</f>
        <v>0</v>
      </c>
      <c r="E298" s="100">
        <f t="shared" ref="E298" si="5825">LARGE(K300:AJ300,3)</f>
        <v>0</v>
      </c>
      <c r="F298" s="100">
        <f t="shared" ref="F298" si="5826">LARGE(K300:AJ300,4)</f>
        <v>0</v>
      </c>
      <c r="G298" s="102">
        <f t="shared" ref="G298" si="5827">LARGE(K300:AJ300,5)</f>
        <v>0</v>
      </c>
      <c r="H298" s="100">
        <f t="shared" ref="H298" si="5828">RANK(B298,$B$4:$B$300)</f>
        <v>5</v>
      </c>
      <c r="I298" s="90">
        <f t="shared" ref="I298" si="5829">COUNTIF(K300:AJ300,"&gt;0")</f>
        <v>0</v>
      </c>
      <c r="J298" s="7" t="s">
        <v>15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25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BK298" s="10"/>
      <c r="BL298" s="10"/>
      <c r="BM298" s="10"/>
      <c r="BN298" s="10"/>
      <c r="BO298" s="10"/>
      <c r="BP298" s="10"/>
    </row>
    <row r="299" spans="1:68" ht="0.6" customHeight="1" x14ac:dyDescent="0.2">
      <c r="A299" s="95"/>
      <c r="B299" s="91"/>
      <c r="C299" s="98"/>
      <c r="D299" s="93"/>
      <c r="E299" s="93"/>
      <c r="F299" s="93"/>
      <c r="G299" s="103"/>
      <c r="H299" s="93"/>
      <c r="I299" s="91"/>
      <c r="J299" s="29"/>
      <c r="K299" s="29">
        <f t="shared" ref="K299" si="5830">$K$1-K298</f>
        <v>100</v>
      </c>
      <c r="L299" s="29">
        <f t="shared" ref="L299" si="5831">$K$1-L298</f>
        <v>100</v>
      </c>
      <c r="M299" s="29">
        <f t="shared" ref="M299" si="5832">$K$1-M298</f>
        <v>100</v>
      </c>
      <c r="N299" s="29">
        <f t="shared" ref="N299" si="5833">$K$1-N298</f>
        <v>100</v>
      </c>
      <c r="O299" s="29">
        <f t="shared" ref="O299" si="5834">$K$1-O298</f>
        <v>100</v>
      </c>
      <c r="P299" s="29">
        <f t="shared" ref="P299" si="5835">$K$1-P298</f>
        <v>100</v>
      </c>
      <c r="Q299" s="29">
        <f t="shared" ref="Q299" si="5836">$K$1-Q298</f>
        <v>100</v>
      </c>
      <c r="R299" s="29">
        <f t="shared" ref="R299" si="5837">$K$1-R298</f>
        <v>100</v>
      </c>
      <c r="S299" s="29">
        <f t="shared" ref="S299" si="5838">$K$1-S298</f>
        <v>100</v>
      </c>
      <c r="T299" s="29">
        <f t="shared" ref="T299" si="5839">$K$1-T298</f>
        <v>100</v>
      </c>
      <c r="U299" s="29">
        <f t="shared" ref="U299" si="5840">$K$1-U298</f>
        <v>100</v>
      </c>
      <c r="V299" s="29">
        <f t="shared" ref="V299" si="5841">$K$1-V298</f>
        <v>100</v>
      </c>
      <c r="W299" s="29">
        <f t="shared" ref="W299" si="5842">$K$1-W298</f>
        <v>100</v>
      </c>
      <c r="X299" s="29">
        <f t="shared" ref="X299" si="5843">$K$1-X298</f>
        <v>100</v>
      </c>
      <c r="Y299" s="29">
        <f t="shared" ref="Y299" si="5844">$K$1-Y298</f>
        <v>100</v>
      </c>
      <c r="Z299" s="29">
        <f t="shared" ref="Z299" si="5845">$K$1-Z298</f>
        <v>100</v>
      </c>
      <c r="AA299" s="29">
        <f t="shared" ref="AA299" si="5846">$K$1-AA298</f>
        <v>100</v>
      </c>
      <c r="AB299" s="29">
        <f t="shared" ref="AB299" si="5847">$K$1-AB298</f>
        <v>100</v>
      </c>
      <c r="AC299" s="29">
        <f t="shared" ref="AC299" si="5848">$K$1-AC298</f>
        <v>100</v>
      </c>
      <c r="AD299" s="29">
        <f t="shared" ref="AD299" si="5849">$K$1-AD298</f>
        <v>100</v>
      </c>
      <c r="AE299" s="29">
        <f t="shared" ref="AE299" si="5850">$K$1-AE298</f>
        <v>100</v>
      </c>
      <c r="AF299" s="29">
        <f t="shared" ref="AF299" si="5851">$K$1-AF298</f>
        <v>100</v>
      </c>
      <c r="AG299" s="29">
        <f t="shared" ref="AG299" si="5852">$K$1-AG298</f>
        <v>100</v>
      </c>
      <c r="AH299" s="29">
        <f t="shared" ref="AH299" si="5853">$K$1-AH298</f>
        <v>100</v>
      </c>
      <c r="AI299" s="29">
        <f t="shared" ref="AI299" si="5854">$K$1-AI298</f>
        <v>100</v>
      </c>
      <c r="AJ299" s="32">
        <f t="shared" ref="AJ299" si="5855">$K$1-AJ298</f>
        <v>100</v>
      </c>
      <c r="AN299" s="7"/>
      <c r="AO299" s="7"/>
      <c r="AP299" s="7"/>
      <c r="AQ299" s="7"/>
      <c r="AR299" s="7"/>
      <c r="AS299" s="7"/>
      <c r="AT299" s="7"/>
      <c r="AU299" s="7"/>
      <c r="AV299" s="7"/>
      <c r="AW299" s="7"/>
    </row>
    <row r="300" spans="1:68" s="4" customFormat="1" ht="9.6" customHeight="1" x14ac:dyDescent="0.2">
      <c r="A300" s="96"/>
      <c r="B300" s="92"/>
      <c r="C300" s="99"/>
      <c r="D300" s="101"/>
      <c r="E300" s="101"/>
      <c r="F300" s="101"/>
      <c r="G300" s="104"/>
      <c r="H300" s="101"/>
      <c r="I300" s="92"/>
      <c r="J300" s="3" t="s">
        <v>16</v>
      </c>
      <c r="K300" s="5">
        <f t="shared" ref="K300" si="5856">SUMIF(K299,"&lt;100",K299)</f>
        <v>0</v>
      </c>
      <c r="L300" s="5">
        <f t="shared" ref="L300" si="5857">SUMIF(L299,"&lt;100",L299)</f>
        <v>0</v>
      </c>
      <c r="M300" s="5">
        <f t="shared" ref="M300" si="5858">SUMIF(M299,"&lt;100",M299)</f>
        <v>0</v>
      </c>
      <c r="N300" s="5">
        <f t="shared" ref="N300" si="5859">SUMIF(N299,"&lt;100",N299)</f>
        <v>0</v>
      </c>
      <c r="O300" s="5">
        <f t="shared" ref="O300" si="5860">SUMIF(O299,"&lt;100",O299)</f>
        <v>0</v>
      </c>
      <c r="P300" s="5">
        <f t="shared" ref="P300" si="5861">SUMIF(P299,"&lt;100",P299)</f>
        <v>0</v>
      </c>
      <c r="Q300" s="5">
        <f t="shared" ref="Q300" si="5862">SUMIF(Q299,"&lt;100",Q299)</f>
        <v>0</v>
      </c>
      <c r="R300" s="5">
        <f t="shared" ref="R300" si="5863">SUMIF(R299,"&lt;100",R299)</f>
        <v>0</v>
      </c>
      <c r="S300" s="5">
        <f t="shared" ref="S300" si="5864">SUMIF(S299,"&lt;100",S299)</f>
        <v>0</v>
      </c>
      <c r="T300" s="5">
        <f t="shared" ref="T300" si="5865">SUMIF(T299,"&lt;100",T299)</f>
        <v>0</v>
      </c>
      <c r="U300" s="5">
        <f t="shared" ref="U300" si="5866">SUMIF(U299,"&lt;100",U299)</f>
        <v>0</v>
      </c>
      <c r="V300" s="5">
        <f t="shared" ref="V300" si="5867">SUMIF(V299,"&lt;100",V299)</f>
        <v>0</v>
      </c>
      <c r="W300" s="5">
        <f t="shared" ref="W300" si="5868">SUMIF(W299,"&lt;100",W299)</f>
        <v>0</v>
      </c>
      <c r="X300" s="5">
        <f t="shared" ref="X300" si="5869">SUMIF(X299,"&lt;100",X299)</f>
        <v>0</v>
      </c>
      <c r="Y300" s="5">
        <f t="shared" ref="Y300" si="5870">SUMIF(Y299,"&lt;100",Y299)</f>
        <v>0</v>
      </c>
      <c r="Z300" s="5">
        <f t="shared" ref="Z300" si="5871">SUMIF(Z299,"&lt;100",Z299)</f>
        <v>0</v>
      </c>
      <c r="AA300" s="5">
        <f t="shared" ref="AA300" si="5872">SUMIF(AA299,"&lt;100",AA299)</f>
        <v>0</v>
      </c>
      <c r="AB300" s="5">
        <f t="shared" ref="AB300" si="5873">SUMIF(AB299,"&lt;100",AB299)</f>
        <v>0</v>
      </c>
      <c r="AC300" s="5">
        <f t="shared" ref="AC300" si="5874">SUMIF(AC299,"&lt;100",AC299)</f>
        <v>0</v>
      </c>
      <c r="AD300" s="5">
        <f t="shared" ref="AD300" si="5875">SUMIF(AD299,"&lt;100",AD299)</f>
        <v>0</v>
      </c>
      <c r="AE300" s="5">
        <f t="shared" ref="AE300" si="5876">SUMIF(AE299,"&lt;100",AE299)</f>
        <v>0</v>
      </c>
      <c r="AF300" s="5">
        <f t="shared" ref="AF300" si="5877">SUMIF(AF299,"&lt;100",AF299)</f>
        <v>0</v>
      </c>
      <c r="AG300" s="5">
        <f t="shared" ref="AG300" si="5878">SUMIF(AG299,"&lt;100",AG299)</f>
        <v>0</v>
      </c>
      <c r="AH300" s="5">
        <f t="shared" ref="AH300" si="5879">SUMIF(AH299,"&lt;100",AH299)</f>
        <v>0</v>
      </c>
      <c r="AI300" s="5">
        <f t="shared" ref="AI300" si="5880">SUMIF(AI299,"&lt;100",AI299)</f>
        <v>0</v>
      </c>
      <c r="AJ300" s="33">
        <f t="shared" ref="AJ300" si="5881">SUMIF(AJ299,"&lt;100",AJ299)</f>
        <v>0</v>
      </c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BK300" s="3"/>
      <c r="BL300" s="3"/>
      <c r="BM300" s="3"/>
      <c r="BN300" s="3"/>
      <c r="BO300" s="3"/>
      <c r="BP300" s="3"/>
    </row>
  </sheetData>
  <mergeCells count="891">
    <mergeCell ref="H4:H6"/>
    <mergeCell ref="I4:I6"/>
    <mergeCell ref="A4:A6"/>
    <mergeCell ref="B4:B6"/>
    <mergeCell ref="C4:C6"/>
    <mergeCell ref="D4:D6"/>
    <mergeCell ref="E4:E6"/>
    <mergeCell ref="F4:F6"/>
    <mergeCell ref="G4:G6"/>
    <mergeCell ref="H7:H9"/>
    <mergeCell ref="I7:I9"/>
    <mergeCell ref="A10:A12"/>
    <mergeCell ref="B10:B12"/>
    <mergeCell ref="C10:C12"/>
    <mergeCell ref="D10:D12"/>
    <mergeCell ref="E10:E12"/>
    <mergeCell ref="F10:F12"/>
    <mergeCell ref="G10:G12"/>
    <mergeCell ref="H10:H12"/>
    <mergeCell ref="A7:A9"/>
    <mergeCell ref="B7:B9"/>
    <mergeCell ref="C7:C9"/>
    <mergeCell ref="D7:D9"/>
    <mergeCell ref="E7:E9"/>
    <mergeCell ref="F7:F9"/>
    <mergeCell ref="G7:G9"/>
    <mergeCell ref="I10:I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G16:G18"/>
    <mergeCell ref="H16:H18"/>
    <mergeCell ref="I16:I18"/>
    <mergeCell ref="A19:A21"/>
    <mergeCell ref="B19:B21"/>
    <mergeCell ref="C19:C21"/>
    <mergeCell ref="D19:D21"/>
    <mergeCell ref="E19:E21"/>
    <mergeCell ref="F19:F21"/>
    <mergeCell ref="G19:G21"/>
    <mergeCell ref="A16:A18"/>
    <mergeCell ref="B16:B18"/>
    <mergeCell ref="C16:C18"/>
    <mergeCell ref="D16:D18"/>
    <mergeCell ref="E16:E18"/>
    <mergeCell ref="F16:F18"/>
    <mergeCell ref="H19:H21"/>
    <mergeCell ref="I19:I21"/>
    <mergeCell ref="A22:A24"/>
    <mergeCell ref="B22:B24"/>
    <mergeCell ref="C22:C24"/>
    <mergeCell ref="D22:D24"/>
    <mergeCell ref="E22:E24"/>
    <mergeCell ref="F22:F24"/>
    <mergeCell ref="G22:G24"/>
    <mergeCell ref="H22:H24"/>
    <mergeCell ref="I22:I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G28:G30"/>
    <mergeCell ref="H28:H30"/>
    <mergeCell ref="I28:I30"/>
    <mergeCell ref="A31:A33"/>
    <mergeCell ref="B31:B33"/>
    <mergeCell ref="C31:C33"/>
    <mergeCell ref="D31:D33"/>
    <mergeCell ref="E31:E33"/>
    <mergeCell ref="F31:F33"/>
    <mergeCell ref="G31:G33"/>
    <mergeCell ref="A28:A30"/>
    <mergeCell ref="B28:B30"/>
    <mergeCell ref="C28:C30"/>
    <mergeCell ref="D28:D30"/>
    <mergeCell ref="E28:E30"/>
    <mergeCell ref="F28:F30"/>
    <mergeCell ref="H31:H33"/>
    <mergeCell ref="I31:I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G40:G42"/>
    <mergeCell ref="H40:H42"/>
    <mergeCell ref="I40:I42"/>
    <mergeCell ref="A43:A45"/>
    <mergeCell ref="B43:B45"/>
    <mergeCell ref="C43:C45"/>
    <mergeCell ref="D43:D45"/>
    <mergeCell ref="E43:E45"/>
    <mergeCell ref="F43:F45"/>
    <mergeCell ref="G43:G45"/>
    <mergeCell ref="A40:A42"/>
    <mergeCell ref="B40:B42"/>
    <mergeCell ref="C40:C42"/>
    <mergeCell ref="D40:D42"/>
    <mergeCell ref="E40:E42"/>
    <mergeCell ref="F40:F42"/>
    <mergeCell ref="H43:H45"/>
    <mergeCell ref="I43:I45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G52:G54"/>
    <mergeCell ref="H52:H54"/>
    <mergeCell ref="I52:I54"/>
    <mergeCell ref="A55:A57"/>
    <mergeCell ref="B55:B57"/>
    <mergeCell ref="C55:C57"/>
    <mergeCell ref="D55:D57"/>
    <mergeCell ref="E55:E57"/>
    <mergeCell ref="F55:F57"/>
    <mergeCell ref="G55:G57"/>
    <mergeCell ref="A52:A54"/>
    <mergeCell ref="B52:B54"/>
    <mergeCell ref="C52:C54"/>
    <mergeCell ref="D52:D54"/>
    <mergeCell ref="E52:E54"/>
    <mergeCell ref="F52:F54"/>
    <mergeCell ref="H55:H57"/>
    <mergeCell ref="I55:I57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G64:G66"/>
    <mergeCell ref="H64:H66"/>
    <mergeCell ref="I64:I66"/>
    <mergeCell ref="A67:A69"/>
    <mergeCell ref="B67:B69"/>
    <mergeCell ref="C67:C69"/>
    <mergeCell ref="D67:D69"/>
    <mergeCell ref="E67:E69"/>
    <mergeCell ref="F67:F69"/>
    <mergeCell ref="G67:G69"/>
    <mergeCell ref="A64:A66"/>
    <mergeCell ref="B64:B66"/>
    <mergeCell ref="C64:C66"/>
    <mergeCell ref="D64:D66"/>
    <mergeCell ref="E64:E66"/>
    <mergeCell ref="F64:F66"/>
    <mergeCell ref="H67:H69"/>
    <mergeCell ref="I67:I69"/>
    <mergeCell ref="A70:A72"/>
    <mergeCell ref="B70:B72"/>
    <mergeCell ref="C70:C72"/>
    <mergeCell ref="D70:D72"/>
    <mergeCell ref="E70:E72"/>
    <mergeCell ref="F70:F72"/>
    <mergeCell ref="G70:G72"/>
    <mergeCell ref="H70:H72"/>
    <mergeCell ref="I70:I72"/>
    <mergeCell ref="A73:A75"/>
    <mergeCell ref="B73:B75"/>
    <mergeCell ref="C73:C75"/>
    <mergeCell ref="D73:D75"/>
    <mergeCell ref="E73:E75"/>
    <mergeCell ref="F73:F75"/>
    <mergeCell ref="G73:G75"/>
    <mergeCell ref="H73:H75"/>
    <mergeCell ref="I73:I75"/>
    <mergeCell ref="G76:G78"/>
    <mergeCell ref="H76:H78"/>
    <mergeCell ref="I76:I78"/>
    <mergeCell ref="A79:A81"/>
    <mergeCell ref="B79:B81"/>
    <mergeCell ref="C79:C81"/>
    <mergeCell ref="D79:D81"/>
    <mergeCell ref="E79:E81"/>
    <mergeCell ref="F79:F81"/>
    <mergeCell ref="G79:G81"/>
    <mergeCell ref="A76:A78"/>
    <mergeCell ref="B76:B78"/>
    <mergeCell ref="C76:C78"/>
    <mergeCell ref="D76:D78"/>
    <mergeCell ref="E76:E78"/>
    <mergeCell ref="F76:F78"/>
    <mergeCell ref="H79:H81"/>
    <mergeCell ref="I79:I81"/>
    <mergeCell ref="A82:A84"/>
    <mergeCell ref="B82:B84"/>
    <mergeCell ref="C82:C84"/>
    <mergeCell ref="D82:D84"/>
    <mergeCell ref="E82:E84"/>
    <mergeCell ref="F82:F84"/>
    <mergeCell ref="G82:G84"/>
    <mergeCell ref="H82:H84"/>
    <mergeCell ref="I82:I84"/>
    <mergeCell ref="A85:A87"/>
    <mergeCell ref="B85:B87"/>
    <mergeCell ref="C85:C87"/>
    <mergeCell ref="D85:D87"/>
    <mergeCell ref="E85:E87"/>
    <mergeCell ref="F85:F87"/>
    <mergeCell ref="G85:G87"/>
    <mergeCell ref="H85:H87"/>
    <mergeCell ref="I85:I87"/>
    <mergeCell ref="G88:G90"/>
    <mergeCell ref="H88:H90"/>
    <mergeCell ref="I88:I90"/>
    <mergeCell ref="A91:A93"/>
    <mergeCell ref="B91:B93"/>
    <mergeCell ref="C91:C93"/>
    <mergeCell ref="D91:D93"/>
    <mergeCell ref="E91:E93"/>
    <mergeCell ref="F91:F93"/>
    <mergeCell ref="G91:G93"/>
    <mergeCell ref="A88:A90"/>
    <mergeCell ref="B88:B90"/>
    <mergeCell ref="C88:C90"/>
    <mergeCell ref="D88:D90"/>
    <mergeCell ref="E88:E90"/>
    <mergeCell ref="F88:F90"/>
    <mergeCell ref="H91:H93"/>
    <mergeCell ref="I91:I93"/>
    <mergeCell ref="A94:A96"/>
    <mergeCell ref="B94:B96"/>
    <mergeCell ref="C94:C96"/>
    <mergeCell ref="D94:D96"/>
    <mergeCell ref="E94:E96"/>
    <mergeCell ref="F94:F96"/>
    <mergeCell ref="G94:G96"/>
    <mergeCell ref="H94:H96"/>
    <mergeCell ref="I94:I96"/>
    <mergeCell ref="A97:A99"/>
    <mergeCell ref="B97:B99"/>
    <mergeCell ref="C97:C99"/>
    <mergeCell ref="D97:D99"/>
    <mergeCell ref="E97:E99"/>
    <mergeCell ref="F97:F99"/>
    <mergeCell ref="G97:G99"/>
    <mergeCell ref="H97:H99"/>
    <mergeCell ref="I97:I99"/>
    <mergeCell ref="G100:G102"/>
    <mergeCell ref="H100:H102"/>
    <mergeCell ref="I100:I102"/>
    <mergeCell ref="A103:A105"/>
    <mergeCell ref="B103:B105"/>
    <mergeCell ref="C103:C105"/>
    <mergeCell ref="D103:D105"/>
    <mergeCell ref="E103:E105"/>
    <mergeCell ref="F103:F105"/>
    <mergeCell ref="G103:G105"/>
    <mergeCell ref="A100:A102"/>
    <mergeCell ref="B100:B102"/>
    <mergeCell ref="C100:C102"/>
    <mergeCell ref="D100:D102"/>
    <mergeCell ref="E100:E102"/>
    <mergeCell ref="F100:F102"/>
    <mergeCell ref="H103:H105"/>
    <mergeCell ref="I103:I105"/>
    <mergeCell ref="A106:A108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G112:G114"/>
    <mergeCell ref="H112:H114"/>
    <mergeCell ref="I112:I114"/>
    <mergeCell ref="A115:A117"/>
    <mergeCell ref="B115:B117"/>
    <mergeCell ref="C115:C117"/>
    <mergeCell ref="D115:D117"/>
    <mergeCell ref="E115:E117"/>
    <mergeCell ref="F115:F117"/>
    <mergeCell ref="G115:G117"/>
    <mergeCell ref="A112:A114"/>
    <mergeCell ref="B112:B114"/>
    <mergeCell ref="C112:C114"/>
    <mergeCell ref="D112:D114"/>
    <mergeCell ref="E112:E114"/>
    <mergeCell ref="F112:F114"/>
    <mergeCell ref="H115:H117"/>
    <mergeCell ref="I115:I117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G124:G126"/>
    <mergeCell ref="H124:H126"/>
    <mergeCell ref="I124:I126"/>
    <mergeCell ref="A127:A129"/>
    <mergeCell ref="B127:B129"/>
    <mergeCell ref="C127:C129"/>
    <mergeCell ref="D127:D129"/>
    <mergeCell ref="E127:E129"/>
    <mergeCell ref="F127:F129"/>
    <mergeCell ref="G127:G129"/>
    <mergeCell ref="A124:A126"/>
    <mergeCell ref="B124:B126"/>
    <mergeCell ref="C124:C126"/>
    <mergeCell ref="D124:D126"/>
    <mergeCell ref="E124:E126"/>
    <mergeCell ref="F124:F126"/>
    <mergeCell ref="H127:H129"/>
    <mergeCell ref="I127:I129"/>
    <mergeCell ref="A130:A132"/>
    <mergeCell ref="B130:B132"/>
    <mergeCell ref="C130:C132"/>
    <mergeCell ref="D130:D132"/>
    <mergeCell ref="E130:E132"/>
    <mergeCell ref="F130:F132"/>
    <mergeCell ref="G130:G132"/>
    <mergeCell ref="H130:H132"/>
    <mergeCell ref="I130:I132"/>
    <mergeCell ref="A133:A135"/>
    <mergeCell ref="B133:B135"/>
    <mergeCell ref="C133:C135"/>
    <mergeCell ref="D133:D135"/>
    <mergeCell ref="E133:E135"/>
    <mergeCell ref="F133:F135"/>
    <mergeCell ref="G133:G135"/>
    <mergeCell ref="H133:H135"/>
    <mergeCell ref="I133:I135"/>
    <mergeCell ref="G136:G138"/>
    <mergeCell ref="H136:H138"/>
    <mergeCell ref="I136:I138"/>
    <mergeCell ref="A139:A141"/>
    <mergeCell ref="B139:B141"/>
    <mergeCell ref="C139:C141"/>
    <mergeCell ref="D139:D141"/>
    <mergeCell ref="E139:E141"/>
    <mergeCell ref="F139:F141"/>
    <mergeCell ref="G139:G141"/>
    <mergeCell ref="A136:A138"/>
    <mergeCell ref="B136:B138"/>
    <mergeCell ref="C136:C138"/>
    <mergeCell ref="D136:D138"/>
    <mergeCell ref="E136:E138"/>
    <mergeCell ref="F136:F138"/>
    <mergeCell ref="H139:H141"/>
    <mergeCell ref="I139:I141"/>
    <mergeCell ref="A142:A144"/>
    <mergeCell ref="B142:B144"/>
    <mergeCell ref="C142:C144"/>
    <mergeCell ref="D142:D144"/>
    <mergeCell ref="E142:E144"/>
    <mergeCell ref="F142:F144"/>
    <mergeCell ref="G142:G144"/>
    <mergeCell ref="H142:H144"/>
    <mergeCell ref="I142:I144"/>
    <mergeCell ref="A145:A147"/>
    <mergeCell ref="B145:B147"/>
    <mergeCell ref="C145:C147"/>
    <mergeCell ref="D145:D147"/>
    <mergeCell ref="E145:E147"/>
    <mergeCell ref="F145:F147"/>
    <mergeCell ref="G145:G147"/>
    <mergeCell ref="H145:H147"/>
    <mergeCell ref="I145:I147"/>
    <mergeCell ref="G148:G150"/>
    <mergeCell ref="H148:H150"/>
    <mergeCell ref="I148:I150"/>
    <mergeCell ref="A151:A153"/>
    <mergeCell ref="B151:B153"/>
    <mergeCell ref="C151:C153"/>
    <mergeCell ref="D151:D153"/>
    <mergeCell ref="E151:E153"/>
    <mergeCell ref="F151:F153"/>
    <mergeCell ref="G151:G153"/>
    <mergeCell ref="A148:A150"/>
    <mergeCell ref="B148:B150"/>
    <mergeCell ref="C148:C150"/>
    <mergeCell ref="D148:D150"/>
    <mergeCell ref="E148:E150"/>
    <mergeCell ref="F148:F150"/>
    <mergeCell ref="H151:H153"/>
    <mergeCell ref="I151:I153"/>
    <mergeCell ref="A154:A156"/>
    <mergeCell ref="B154:B156"/>
    <mergeCell ref="C154:C156"/>
    <mergeCell ref="D154:D156"/>
    <mergeCell ref="E154:E156"/>
    <mergeCell ref="F154:F156"/>
    <mergeCell ref="G154:G156"/>
    <mergeCell ref="H154:H156"/>
    <mergeCell ref="I154:I156"/>
    <mergeCell ref="A157:A159"/>
    <mergeCell ref="B157:B159"/>
    <mergeCell ref="C157:C159"/>
    <mergeCell ref="D157:D159"/>
    <mergeCell ref="E157:E159"/>
    <mergeCell ref="F157:F159"/>
    <mergeCell ref="G157:G159"/>
    <mergeCell ref="H157:H159"/>
    <mergeCell ref="I157:I159"/>
    <mergeCell ref="G160:G162"/>
    <mergeCell ref="H160:H162"/>
    <mergeCell ref="I160:I162"/>
    <mergeCell ref="A163:A165"/>
    <mergeCell ref="B163:B165"/>
    <mergeCell ref="C163:C165"/>
    <mergeCell ref="D163:D165"/>
    <mergeCell ref="E163:E165"/>
    <mergeCell ref="F163:F165"/>
    <mergeCell ref="G163:G165"/>
    <mergeCell ref="A160:A162"/>
    <mergeCell ref="B160:B162"/>
    <mergeCell ref="C160:C162"/>
    <mergeCell ref="D160:D162"/>
    <mergeCell ref="E160:E162"/>
    <mergeCell ref="F160:F162"/>
    <mergeCell ref="H163:H165"/>
    <mergeCell ref="I163:I165"/>
    <mergeCell ref="A166:A168"/>
    <mergeCell ref="B166:B168"/>
    <mergeCell ref="C166:C168"/>
    <mergeCell ref="D166:D168"/>
    <mergeCell ref="E166:E168"/>
    <mergeCell ref="F166:F168"/>
    <mergeCell ref="G166:G168"/>
    <mergeCell ref="H166:H168"/>
    <mergeCell ref="I166:I168"/>
    <mergeCell ref="A169:A171"/>
    <mergeCell ref="B169:B171"/>
    <mergeCell ref="C169:C171"/>
    <mergeCell ref="D169:D171"/>
    <mergeCell ref="E169:E171"/>
    <mergeCell ref="F169:F171"/>
    <mergeCell ref="G169:G171"/>
    <mergeCell ref="H169:H171"/>
    <mergeCell ref="I169:I171"/>
    <mergeCell ref="G172:G174"/>
    <mergeCell ref="H172:H174"/>
    <mergeCell ref="I172:I174"/>
    <mergeCell ref="A175:A177"/>
    <mergeCell ref="B175:B177"/>
    <mergeCell ref="C175:C177"/>
    <mergeCell ref="D175:D177"/>
    <mergeCell ref="E175:E177"/>
    <mergeCell ref="F175:F177"/>
    <mergeCell ref="G175:G177"/>
    <mergeCell ref="A172:A174"/>
    <mergeCell ref="B172:B174"/>
    <mergeCell ref="C172:C174"/>
    <mergeCell ref="D172:D174"/>
    <mergeCell ref="E172:E174"/>
    <mergeCell ref="F172:F174"/>
    <mergeCell ref="H175:H177"/>
    <mergeCell ref="I175:I177"/>
    <mergeCell ref="A178:A180"/>
    <mergeCell ref="B178:B180"/>
    <mergeCell ref="C178:C180"/>
    <mergeCell ref="D178:D180"/>
    <mergeCell ref="E178:E180"/>
    <mergeCell ref="F178:F180"/>
    <mergeCell ref="G178:G180"/>
    <mergeCell ref="H178:H180"/>
    <mergeCell ref="I178:I180"/>
    <mergeCell ref="A181:A183"/>
    <mergeCell ref="B181:B183"/>
    <mergeCell ref="C181:C183"/>
    <mergeCell ref="D181:D183"/>
    <mergeCell ref="E181:E183"/>
    <mergeCell ref="F181:F183"/>
    <mergeCell ref="G181:G183"/>
    <mergeCell ref="H181:H183"/>
    <mergeCell ref="I181:I183"/>
    <mergeCell ref="G184:G186"/>
    <mergeCell ref="H184:H186"/>
    <mergeCell ref="I184:I186"/>
    <mergeCell ref="A187:A189"/>
    <mergeCell ref="B187:B189"/>
    <mergeCell ref="C187:C189"/>
    <mergeCell ref="D187:D189"/>
    <mergeCell ref="E187:E189"/>
    <mergeCell ref="F187:F189"/>
    <mergeCell ref="G187:G189"/>
    <mergeCell ref="A184:A186"/>
    <mergeCell ref="B184:B186"/>
    <mergeCell ref="C184:C186"/>
    <mergeCell ref="D184:D186"/>
    <mergeCell ref="E184:E186"/>
    <mergeCell ref="F184:F186"/>
    <mergeCell ref="H187:H189"/>
    <mergeCell ref="I187:I189"/>
    <mergeCell ref="A190:A192"/>
    <mergeCell ref="B190:B192"/>
    <mergeCell ref="C190:C192"/>
    <mergeCell ref="D190:D192"/>
    <mergeCell ref="E190:E192"/>
    <mergeCell ref="F190:F192"/>
    <mergeCell ref="G190:G192"/>
    <mergeCell ref="H190:H192"/>
    <mergeCell ref="I190:I192"/>
    <mergeCell ref="A193:A195"/>
    <mergeCell ref="B193:B195"/>
    <mergeCell ref="C193:C195"/>
    <mergeCell ref="D193:D195"/>
    <mergeCell ref="E193:E195"/>
    <mergeCell ref="F193:F195"/>
    <mergeCell ref="G193:G195"/>
    <mergeCell ref="H193:H195"/>
    <mergeCell ref="I193:I195"/>
    <mergeCell ref="G196:G198"/>
    <mergeCell ref="H196:H198"/>
    <mergeCell ref="I196:I198"/>
    <mergeCell ref="A199:A201"/>
    <mergeCell ref="B199:B201"/>
    <mergeCell ref="C199:C201"/>
    <mergeCell ref="D199:D201"/>
    <mergeCell ref="E199:E201"/>
    <mergeCell ref="F199:F201"/>
    <mergeCell ref="G199:G201"/>
    <mergeCell ref="A196:A198"/>
    <mergeCell ref="B196:B198"/>
    <mergeCell ref="C196:C198"/>
    <mergeCell ref="D196:D198"/>
    <mergeCell ref="E196:E198"/>
    <mergeCell ref="F196:F198"/>
    <mergeCell ref="H199:H201"/>
    <mergeCell ref="I199:I201"/>
    <mergeCell ref="A202:A204"/>
    <mergeCell ref="B202:B204"/>
    <mergeCell ref="C202:C204"/>
    <mergeCell ref="D202:D204"/>
    <mergeCell ref="E202:E204"/>
    <mergeCell ref="F202:F204"/>
    <mergeCell ref="G202:G204"/>
    <mergeCell ref="H202:H204"/>
    <mergeCell ref="I202:I204"/>
    <mergeCell ref="A205:A207"/>
    <mergeCell ref="B205:B207"/>
    <mergeCell ref="C205:C207"/>
    <mergeCell ref="D205:D207"/>
    <mergeCell ref="E205:E207"/>
    <mergeCell ref="F205:F207"/>
    <mergeCell ref="G205:G207"/>
    <mergeCell ref="H205:H207"/>
    <mergeCell ref="I205:I207"/>
    <mergeCell ref="G208:G210"/>
    <mergeCell ref="H208:H210"/>
    <mergeCell ref="I208:I210"/>
    <mergeCell ref="A211:A213"/>
    <mergeCell ref="B211:B213"/>
    <mergeCell ref="C211:C213"/>
    <mergeCell ref="D211:D213"/>
    <mergeCell ref="E211:E213"/>
    <mergeCell ref="F211:F213"/>
    <mergeCell ref="G211:G213"/>
    <mergeCell ref="A208:A210"/>
    <mergeCell ref="B208:B210"/>
    <mergeCell ref="C208:C210"/>
    <mergeCell ref="D208:D210"/>
    <mergeCell ref="E208:E210"/>
    <mergeCell ref="F208:F210"/>
    <mergeCell ref="H211:H213"/>
    <mergeCell ref="I211:I213"/>
    <mergeCell ref="A214:A216"/>
    <mergeCell ref="B214:B216"/>
    <mergeCell ref="C214:C216"/>
    <mergeCell ref="D214:D216"/>
    <mergeCell ref="E214:E216"/>
    <mergeCell ref="F214:F216"/>
    <mergeCell ref="G214:G216"/>
    <mergeCell ref="H214:H216"/>
    <mergeCell ref="I214:I216"/>
    <mergeCell ref="A217:A219"/>
    <mergeCell ref="B217:B219"/>
    <mergeCell ref="C217:C219"/>
    <mergeCell ref="D217:D219"/>
    <mergeCell ref="E217:E219"/>
    <mergeCell ref="F217:F219"/>
    <mergeCell ref="G217:G219"/>
    <mergeCell ref="H217:H219"/>
    <mergeCell ref="I217:I219"/>
    <mergeCell ref="G220:G222"/>
    <mergeCell ref="H220:H222"/>
    <mergeCell ref="I220:I222"/>
    <mergeCell ref="A223:A225"/>
    <mergeCell ref="B223:B225"/>
    <mergeCell ref="C223:C225"/>
    <mergeCell ref="D223:D225"/>
    <mergeCell ref="E223:E225"/>
    <mergeCell ref="F223:F225"/>
    <mergeCell ref="G223:G225"/>
    <mergeCell ref="A220:A222"/>
    <mergeCell ref="B220:B222"/>
    <mergeCell ref="C220:C222"/>
    <mergeCell ref="D220:D222"/>
    <mergeCell ref="E220:E222"/>
    <mergeCell ref="F220:F222"/>
    <mergeCell ref="H223:H225"/>
    <mergeCell ref="I223:I225"/>
    <mergeCell ref="A226:A228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A229:A231"/>
    <mergeCell ref="B229:B231"/>
    <mergeCell ref="C229:C231"/>
    <mergeCell ref="D229:D231"/>
    <mergeCell ref="E229:E231"/>
    <mergeCell ref="F229:F231"/>
    <mergeCell ref="G229:G231"/>
    <mergeCell ref="H229:H231"/>
    <mergeCell ref="I229:I231"/>
    <mergeCell ref="G232:G234"/>
    <mergeCell ref="H232:H234"/>
    <mergeCell ref="I232:I234"/>
    <mergeCell ref="A235:A237"/>
    <mergeCell ref="B235:B237"/>
    <mergeCell ref="C235:C237"/>
    <mergeCell ref="D235:D237"/>
    <mergeCell ref="E235:E237"/>
    <mergeCell ref="F235:F237"/>
    <mergeCell ref="G235:G237"/>
    <mergeCell ref="A232:A234"/>
    <mergeCell ref="B232:B234"/>
    <mergeCell ref="C232:C234"/>
    <mergeCell ref="D232:D234"/>
    <mergeCell ref="E232:E234"/>
    <mergeCell ref="F232:F234"/>
    <mergeCell ref="H235:H237"/>
    <mergeCell ref="I235:I237"/>
    <mergeCell ref="A238:A240"/>
    <mergeCell ref="B238:B240"/>
    <mergeCell ref="C238:C240"/>
    <mergeCell ref="D238:D240"/>
    <mergeCell ref="E238:E240"/>
    <mergeCell ref="F238:F240"/>
    <mergeCell ref="G238:G240"/>
    <mergeCell ref="H238:H240"/>
    <mergeCell ref="I238:I240"/>
    <mergeCell ref="A241:A243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G244:G246"/>
    <mergeCell ref="H244:H246"/>
    <mergeCell ref="I244:I246"/>
    <mergeCell ref="A247:A249"/>
    <mergeCell ref="B247:B249"/>
    <mergeCell ref="C247:C249"/>
    <mergeCell ref="D247:D249"/>
    <mergeCell ref="E247:E249"/>
    <mergeCell ref="F247:F249"/>
    <mergeCell ref="G247:G249"/>
    <mergeCell ref="A244:A246"/>
    <mergeCell ref="B244:B246"/>
    <mergeCell ref="C244:C246"/>
    <mergeCell ref="D244:D246"/>
    <mergeCell ref="E244:E246"/>
    <mergeCell ref="F244:F246"/>
    <mergeCell ref="H247:H249"/>
    <mergeCell ref="I247:I249"/>
    <mergeCell ref="A250:A252"/>
    <mergeCell ref="B250:B252"/>
    <mergeCell ref="C250:C252"/>
    <mergeCell ref="D250:D252"/>
    <mergeCell ref="E250:E252"/>
    <mergeCell ref="F250:F252"/>
    <mergeCell ref="G250:G252"/>
    <mergeCell ref="H250:H252"/>
    <mergeCell ref="I250:I252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I253:I255"/>
    <mergeCell ref="G256:G258"/>
    <mergeCell ref="H256:H258"/>
    <mergeCell ref="I256:I258"/>
    <mergeCell ref="A259:A261"/>
    <mergeCell ref="B259:B261"/>
    <mergeCell ref="C259:C261"/>
    <mergeCell ref="D259:D261"/>
    <mergeCell ref="E259:E261"/>
    <mergeCell ref="F259:F261"/>
    <mergeCell ref="G259:G261"/>
    <mergeCell ref="A256:A258"/>
    <mergeCell ref="B256:B258"/>
    <mergeCell ref="C256:C258"/>
    <mergeCell ref="D256:D258"/>
    <mergeCell ref="E256:E258"/>
    <mergeCell ref="F256:F258"/>
    <mergeCell ref="H259:H261"/>
    <mergeCell ref="I259:I261"/>
    <mergeCell ref="A262:A264"/>
    <mergeCell ref="B262:B264"/>
    <mergeCell ref="C262:C264"/>
    <mergeCell ref="D262:D264"/>
    <mergeCell ref="E262:E264"/>
    <mergeCell ref="F262:F264"/>
    <mergeCell ref="G262:G264"/>
    <mergeCell ref="H262:H264"/>
    <mergeCell ref="I262:I264"/>
    <mergeCell ref="A265:A267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G268:G270"/>
    <mergeCell ref="H268:H270"/>
    <mergeCell ref="I268:I270"/>
    <mergeCell ref="A271:A273"/>
    <mergeCell ref="B271:B273"/>
    <mergeCell ref="C271:C273"/>
    <mergeCell ref="D271:D273"/>
    <mergeCell ref="E271:E273"/>
    <mergeCell ref="F271:F273"/>
    <mergeCell ref="G271:G273"/>
    <mergeCell ref="A268:A270"/>
    <mergeCell ref="B268:B270"/>
    <mergeCell ref="C268:C270"/>
    <mergeCell ref="D268:D270"/>
    <mergeCell ref="E268:E270"/>
    <mergeCell ref="F268:F270"/>
    <mergeCell ref="H271:H273"/>
    <mergeCell ref="I271:I273"/>
    <mergeCell ref="A274:A276"/>
    <mergeCell ref="B274:B276"/>
    <mergeCell ref="C274:C276"/>
    <mergeCell ref="D274:D276"/>
    <mergeCell ref="E274:E276"/>
    <mergeCell ref="F274:F276"/>
    <mergeCell ref="G274:G276"/>
    <mergeCell ref="H274:H276"/>
    <mergeCell ref="I274:I276"/>
    <mergeCell ref="A277:A279"/>
    <mergeCell ref="B277:B279"/>
    <mergeCell ref="C277:C279"/>
    <mergeCell ref="D277:D279"/>
    <mergeCell ref="E277:E279"/>
    <mergeCell ref="F277:F279"/>
    <mergeCell ref="G277:G279"/>
    <mergeCell ref="H277:H279"/>
    <mergeCell ref="I277:I279"/>
    <mergeCell ref="G280:G282"/>
    <mergeCell ref="H280:H282"/>
    <mergeCell ref="I280:I282"/>
    <mergeCell ref="A283:A285"/>
    <mergeCell ref="B283:B285"/>
    <mergeCell ref="C283:C285"/>
    <mergeCell ref="D283:D285"/>
    <mergeCell ref="E283:E285"/>
    <mergeCell ref="F283:F285"/>
    <mergeCell ref="G283:G285"/>
    <mergeCell ref="A280:A282"/>
    <mergeCell ref="B280:B282"/>
    <mergeCell ref="C280:C282"/>
    <mergeCell ref="D280:D282"/>
    <mergeCell ref="E280:E282"/>
    <mergeCell ref="F280:F282"/>
    <mergeCell ref="H283:H285"/>
    <mergeCell ref="I283:I285"/>
    <mergeCell ref="A286:A288"/>
    <mergeCell ref="B286:B288"/>
    <mergeCell ref="C286:C288"/>
    <mergeCell ref="D286:D288"/>
    <mergeCell ref="E286:E288"/>
    <mergeCell ref="F286:F288"/>
    <mergeCell ref="G286:G288"/>
    <mergeCell ref="H286:H288"/>
    <mergeCell ref="I286:I288"/>
    <mergeCell ref="A289:A291"/>
    <mergeCell ref="B289:B291"/>
    <mergeCell ref="C289:C291"/>
    <mergeCell ref="D289:D291"/>
    <mergeCell ref="E289:E291"/>
    <mergeCell ref="F289:F291"/>
    <mergeCell ref="G289:G291"/>
    <mergeCell ref="H289:H291"/>
    <mergeCell ref="I289:I291"/>
    <mergeCell ref="G292:G294"/>
    <mergeCell ref="H292:H294"/>
    <mergeCell ref="I292:I294"/>
    <mergeCell ref="A295:A297"/>
    <mergeCell ref="B295:B297"/>
    <mergeCell ref="C295:C297"/>
    <mergeCell ref="D295:D297"/>
    <mergeCell ref="E295:E297"/>
    <mergeCell ref="F295:F297"/>
    <mergeCell ref="G295:G297"/>
    <mergeCell ref="A292:A294"/>
    <mergeCell ref="B292:B294"/>
    <mergeCell ref="C292:C294"/>
    <mergeCell ref="D292:D294"/>
    <mergeCell ref="E292:E294"/>
    <mergeCell ref="F292:F294"/>
    <mergeCell ref="I298:I300"/>
    <mergeCell ref="H295:H297"/>
    <mergeCell ref="I295:I297"/>
    <mergeCell ref="A298:A300"/>
    <mergeCell ref="B298:B300"/>
    <mergeCell ref="C298:C300"/>
    <mergeCell ref="D298:D300"/>
    <mergeCell ref="E298:E300"/>
    <mergeCell ref="F298:F300"/>
    <mergeCell ref="G298:G300"/>
    <mergeCell ref="H298:H30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7"/>
  <sheetViews>
    <sheetView workbookViewId="0">
      <selection activeCell="C11" sqref="C11"/>
    </sheetView>
  </sheetViews>
  <sheetFormatPr baseColWidth="10" defaultRowHeight="14.4" x14ac:dyDescent="0.3"/>
  <cols>
    <col min="1" max="1" width="2.44140625" customWidth="1"/>
    <col min="2" max="2" width="5.77734375" style="36" customWidth="1"/>
    <col min="3" max="3" width="13.77734375" style="36" bestFit="1" customWidth="1"/>
    <col min="4" max="4" width="22.5546875" customWidth="1"/>
    <col min="5" max="5" width="6.33203125" style="36" bestFit="1" customWidth="1"/>
    <col min="6" max="10" width="4.21875" style="36" customWidth="1"/>
    <col min="11" max="11" width="7.109375" bestFit="1" customWidth="1"/>
  </cols>
  <sheetData>
    <row r="2" spans="2:11" s="37" customFormat="1" x14ac:dyDescent="0.3">
      <c r="B2" s="38" t="s">
        <v>13</v>
      </c>
      <c r="C2" s="38" t="s">
        <v>28</v>
      </c>
      <c r="D2" s="38" t="s">
        <v>18</v>
      </c>
      <c r="E2" s="38" t="s">
        <v>12</v>
      </c>
      <c r="F2" s="38" t="s">
        <v>7</v>
      </c>
      <c r="G2" s="38" t="s">
        <v>8</v>
      </c>
      <c r="H2" s="38" t="s">
        <v>9</v>
      </c>
      <c r="I2" s="38" t="s">
        <v>10</v>
      </c>
      <c r="J2" s="38" t="s">
        <v>11</v>
      </c>
      <c r="K2" s="37" t="s">
        <v>27</v>
      </c>
    </row>
    <row r="3" spans="2:11" x14ac:dyDescent="0.3">
      <c r="B3" s="36">
        <v>1</v>
      </c>
      <c r="C3" s="36">
        <f>MATCH(B3,Dataregistrering!$H$4:$H$298,)</f>
        <v>4</v>
      </c>
      <c r="E3" s="36">
        <f>Dataregistrering!B4</f>
        <v>309</v>
      </c>
    </row>
    <row r="4" spans="2:11" x14ac:dyDescent="0.3">
      <c r="B4" s="36">
        <v>2</v>
      </c>
      <c r="C4" s="36">
        <f>MATCH(B4,Dataregistrering!$H$4:$H$298,)</f>
        <v>10</v>
      </c>
      <c r="E4" s="36">
        <f>Dataregistrering!B7</f>
        <v>335</v>
      </c>
    </row>
    <row r="5" spans="2:11" x14ac:dyDescent="0.3">
      <c r="B5" s="36">
        <v>3</v>
      </c>
      <c r="C5" s="36">
        <f>MATCH(B5,Dataregistrering!$H$4:$H$298,)</f>
        <v>1</v>
      </c>
      <c r="E5" s="36">
        <f>Dataregistrering!B10</f>
        <v>301</v>
      </c>
    </row>
    <row r="6" spans="2:11" x14ac:dyDescent="0.3">
      <c r="B6" s="36">
        <v>4</v>
      </c>
      <c r="C6" s="36">
        <f>MATCH(B6,Dataregistrering!$H$4:$H$298,)</f>
        <v>7</v>
      </c>
      <c r="E6" s="36">
        <f>Dataregistrering!B13</f>
        <v>314</v>
      </c>
    </row>
    <row r="7" spans="2:11" x14ac:dyDescent="0.3">
      <c r="B7" s="36">
        <v>5</v>
      </c>
      <c r="C7" s="36">
        <f>MATCH(B7,Dataregistrering!$H$4:$H$298,)</f>
        <v>13</v>
      </c>
      <c r="E7" s="36">
        <f>Dataregistrering!B16</f>
        <v>0</v>
      </c>
    </row>
    <row r="8" spans="2:11" x14ac:dyDescent="0.3">
      <c r="B8" s="36">
        <v>6</v>
      </c>
      <c r="C8" s="36" t="e">
        <f>MATCH(B8,Dataregistrering!$H$4:$H$298,)</f>
        <v>#N/A</v>
      </c>
      <c r="E8" s="36">
        <f>Dataregistrering!B19</f>
        <v>0</v>
      </c>
    </row>
    <row r="9" spans="2:11" x14ac:dyDescent="0.3">
      <c r="B9" s="36">
        <v>7</v>
      </c>
      <c r="E9" s="36">
        <f>Dataregistrering!B22</f>
        <v>0</v>
      </c>
    </row>
    <row r="10" spans="2:11" x14ac:dyDescent="0.3">
      <c r="B10" s="36">
        <v>8</v>
      </c>
      <c r="E10" s="36">
        <f>Dataregistrering!B25</f>
        <v>0</v>
      </c>
    </row>
    <row r="11" spans="2:11" x14ac:dyDescent="0.3">
      <c r="B11" s="36">
        <v>9</v>
      </c>
      <c r="E11" s="36">
        <f>Dataregistrering!B28</f>
        <v>0</v>
      </c>
    </row>
    <row r="12" spans="2:11" x14ac:dyDescent="0.3">
      <c r="B12" s="36">
        <v>10</v>
      </c>
      <c r="E12" s="36">
        <f>Dataregistrering!B31</f>
        <v>0</v>
      </c>
    </row>
    <row r="13" spans="2:11" x14ac:dyDescent="0.3">
      <c r="B13" s="36">
        <v>11</v>
      </c>
      <c r="E13" s="36">
        <f>Dataregistrering!B34</f>
        <v>0</v>
      </c>
    </row>
    <row r="14" spans="2:11" x14ac:dyDescent="0.3">
      <c r="B14" s="36">
        <v>12</v>
      </c>
      <c r="E14" s="36">
        <f>Dataregistrering!B37</f>
        <v>0</v>
      </c>
    </row>
    <row r="15" spans="2:11" x14ac:dyDescent="0.3">
      <c r="B15" s="36">
        <v>13</v>
      </c>
      <c r="E15" s="36">
        <f>Dataregistrering!B40</f>
        <v>0</v>
      </c>
    </row>
    <row r="16" spans="2:11" x14ac:dyDescent="0.3">
      <c r="B16" s="36">
        <v>14</v>
      </c>
      <c r="E16" s="36">
        <f>Dataregistrering!B43</f>
        <v>0</v>
      </c>
    </row>
    <row r="17" spans="2:5" customFormat="1" x14ac:dyDescent="0.3">
      <c r="B17" s="36">
        <v>15</v>
      </c>
      <c r="C17" s="36"/>
      <c r="E17" s="36">
        <f>Dataregistrering!B46</f>
        <v>0</v>
      </c>
    </row>
    <row r="18" spans="2:5" customFormat="1" x14ac:dyDescent="0.3">
      <c r="B18" s="36">
        <v>16</v>
      </c>
      <c r="C18" s="36"/>
      <c r="E18" s="36">
        <f>Dataregistrering!B49</f>
        <v>0</v>
      </c>
    </row>
    <row r="19" spans="2:5" customFormat="1" x14ac:dyDescent="0.3">
      <c r="B19" s="36">
        <v>17</v>
      </c>
      <c r="C19" s="36"/>
      <c r="E19" s="36">
        <f>Dataregistrering!B52</f>
        <v>0</v>
      </c>
    </row>
    <row r="20" spans="2:5" customFormat="1" x14ac:dyDescent="0.3">
      <c r="B20" s="36">
        <v>18</v>
      </c>
      <c r="C20" s="36"/>
      <c r="E20" s="36">
        <f>Dataregistrering!B55</f>
        <v>0</v>
      </c>
    </row>
    <row r="21" spans="2:5" customFormat="1" x14ac:dyDescent="0.3">
      <c r="B21" s="36">
        <v>19</v>
      </c>
      <c r="C21" s="36"/>
      <c r="E21" s="36">
        <f>Dataregistrering!B58</f>
        <v>0</v>
      </c>
    </row>
    <row r="22" spans="2:5" customFormat="1" x14ac:dyDescent="0.3">
      <c r="B22" s="36">
        <v>20</v>
      </c>
      <c r="C22" s="36"/>
      <c r="E22" s="36">
        <f>Dataregistrering!B61</f>
        <v>0</v>
      </c>
    </row>
    <row r="23" spans="2:5" customFormat="1" x14ac:dyDescent="0.3">
      <c r="B23" s="36">
        <v>21</v>
      </c>
      <c r="C23" s="36"/>
      <c r="E23" s="36">
        <f>Dataregistrering!B64</f>
        <v>0</v>
      </c>
    </row>
    <row r="24" spans="2:5" customFormat="1" x14ac:dyDescent="0.3">
      <c r="B24" s="36">
        <v>22</v>
      </c>
      <c r="C24" s="36"/>
      <c r="E24" s="36">
        <f>Dataregistrering!B67</f>
        <v>0</v>
      </c>
    </row>
    <row r="25" spans="2:5" customFormat="1" x14ac:dyDescent="0.3">
      <c r="B25" s="36">
        <v>23</v>
      </c>
      <c r="C25" s="36"/>
      <c r="E25" s="36">
        <f>Dataregistrering!B70</f>
        <v>0</v>
      </c>
    </row>
    <row r="26" spans="2:5" customFormat="1" x14ac:dyDescent="0.3">
      <c r="B26" s="36">
        <v>24</v>
      </c>
      <c r="C26" s="36"/>
      <c r="E26" s="36">
        <f>Dataregistrering!B73</f>
        <v>0</v>
      </c>
    </row>
    <row r="27" spans="2:5" customFormat="1" x14ac:dyDescent="0.3">
      <c r="B27" s="36">
        <v>25</v>
      </c>
      <c r="C27" s="36"/>
      <c r="E27" s="36">
        <f>Dataregistrering!B76</f>
        <v>0</v>
      </c>
    </row>
    <row r="28" spans="2:5" customFormat="1" x14ac:dyDescent="0.3">
      <c r="B28" s="36">
        <v>26</v>
      </c>
      <c r="C28" s="36"/>
      <c r="E28" s="36">
        <f>Dataregistrering!B79</f>
        <v>0</v>
      </c>
    </row>
    <row r="29" spans="2:5" customFormat="1" x14ac:dyDescent="0.3">
      <c r="B29" s="36">
        <v>27</v>
      </c>
      <c r="C29" s="36"/>
      <c r="E29" s="36">
        <f>Dataregistrering!B82</f>
        <v>0</v>
      </c>
    </row>
    <row r="30" spans="2:5" customFormat="1" x14ac:dyDescent="0.3">
      <c r="B30" s="36">
        <v>28</v>
      </c>
      <c r="C30" s="36"/>
      <c r="E30" s="36">
        <f>Dataregistrering!B85</f>
        <v>0</v>
      </c>
    </row>
    <row r="31" spans="2:5" customFormat="1" x14ac:dyDescent="0.3">
      <c r="B31" s="36">
        <v>29</v>
      </c>
      <c r="C31" s="36"/>
      <c r="E31" s="36">
        <f>Dataregistrering!B88</f>
        <v>0</v>
      </c>
    </row>
    <row r="32" spans="2:5" customFormat="1" x14ac:dyDescent="0.3">
      <c r="B32" s="36">
        <v>30</v>
      </c>
      <c r="C32" s="36"/>
      <c r="E32" s="36">
        <f>Dataregistrering!B91</f>
        <v>0</v>
      </c>
    </row>
    <row r="33" spans="2:5" customFormat="1" x14ac:dyDescent="0.3">
      <c r="B33" s="36">
        <v>31</v>
      </c>
      <c r="C33" s="36"/>
      <c r="E33" s="36">
        <f>Dataregistrering!B94</f>
        <v>0</v>
      </c>
    </row>
    <row r="34" spans="2:5" customFormat="1" x14ac:dyDescent="0.3">
      <c r="B34" s="36">
        <v>32</v>
      </c>
      <c r="C34" s="36"/>
      <c r="E34" s="36">
        <f>Dataregistrering!B97</f>
        <v>0</v>
      </c>
    </row>
    <row r="35" spans="2:5" customFormat="1" x14ac:dyDescent="0.3">
      <c r="B35" s="36">
        <v>33</v>
      </c>
      <c r="C35" s="36"/>
      <c r="E35" s="36">
        <f>Dataregistrering!B100</f>
        <v>0</v>
      </c>
    </row>
    <row r="36" spans="2:5" customFormat="1" x14ac:dyDescent="0.3">
      <c r="B36" s="36">
        <v>34</v>
      </c>
      <c r="C36" s="36"/>
      <c r="E36" s="36">
        <f>Dataregistrering!B103</f>
        <v>0</v>
      </c>
    </row>
    <row r="37" spans="2:5" customFormat="1" x14ac:dyDescent="0.3">
      <c r="B37" s="36">
        <v>35</v>
      </c>
      <c r="C37" s="36"/>
      <c r="E37" s="36">
        <f>Dataregistrering!B106</f>
        <v>0</v>
      </c>
    </row>
    <row r="38" spans="2:5" customFormat="1" x14ac:dyDescent="0.3">
      <c r="B38" s="36">
        <v>36</v>
      </c>
      <c r="C38" s="36"/>
      <c r="E38" s="36">
        <f>Dataregistrering!B109</f>
        <v>0</v>
      </c>
    </row>
    <row r="39" spans="2:5" customFormat="1" x14ac:dyDescent="0.3">
      <c r="B39" s="36">
        <v>37</v>
      </c>
      <c r="C39" s="36"/>
      <c r="E39" s="36">
        <f>Dataregistrering!B112</f>
        <v>0</v>
      </c>
    </row>
    <row r="40" spans="2:5" customFormat="1" x14ac:dyDescent="0.3">
      <c r="B40" s="36">
        <v>38</v>
      </c>
      <c r="C40" s="36"/>
      <c r="E40" s="36">
        <f>Dataregistrering!B115</f>
        <v>0</v>
      </c>
    </row>
    <row r="41" spans="2:5" customFormat="1" x14ac:dyDescent="0.3">
      <c r="B41" s="36">
        <v>39</v>
      </c>
      <c r="C41" s="36"/>
      <c r="E41" s="36">
        <f>Dataregistrering!B118</f>
        <v>0</v>
      </c>
    </row>
    <row r="42" spans="2:5" customFormat="1" x14ac:dyDescent="0.3">
      <c r="B42" s="36">
        <v>40</v>
      </c>
      <c r="C42" s="36"/>
      <c r="E42" s="36">
        <f>Dataregistrering!B121</f>
        <v>0</v>
      </c>
    </row>
    <row r="43" spans="2:5" customFormat="1" x14ac:dyDescent="0.3">
      <c r="B43" s="36">
        <v>41</v>
      </c>
      <c r="C43" s="36"/>
      <c r="E43" s="36">
        <f>Dataregistrering!B124</f>
        <v>0</v>
      </c>
    </row>
    <row r="44" spans="2:5" customFormat="1" x14ac:dyDescent="0.3">
      <c r="B44" s="36">
        <v>42</v>
      </c>
      <c r="C44" s="36"/>
      <c r="E44" s="36">
        <f>Dataregistrering!B127</f>
        <v>0</v>
      </c>
    </row>
    <row r="45" spans="2:5" customFormat="1" x14ac:dyDescent="0.3">
      <c r="B45" s="36">
        <v>43</v>
      </c>
      <c r="C45" s="36"/>
      <c r="E45" s="36">
        <f>Dataregistrering!B130</f>
        <v>0</v>
      </c>
    </row>
    <row r="46" spans="2:5" customFormat="1" x14ac:dyDescent="0.3">
      <c r="B46" s="36">
        <v>44</v>
      </c>
      <c r="C46" s="36"/>
      <c r="E46" s="36">
        <f>Dataregistrering!B133</f>
        <v>0</v>
      </c>
    </row>
    <row r="47" spans="2:5" customFormat="1" x14ac:dyDescent="0.3">
      <c r="B47" s="36">
        <v>45</v>
      </c>
      <c r="C47" s="36"/>
      <c r="E47" s="36">
        <f>Dataregistrering!B136</f>
        <v>0</v>
      </c>
    </row>
    <row r="48" spans="2:5" customFormat="1" x14ac:dyDescent="0.3">
      <c r="B48" s="36">
        <v>46</v>
      </c>
      <c r="C48" s="36"/>
      <c r="E48" s="36">
        <f>Dataregistrering!B139</f>
        <v>0</v>
      </c>
    </row>
    <row r="49" spans="2:5" customFormat="1" x14ac:dyDescent="0.3">
      <c r="B49" s="36">
        <v>47</v>
      </c>
      <c r="C49" s="36"/>
      <c r="E49" s="36">
        <f>Dataregistrering!B142</f>
        <v>0</v>
      </c>
    </row>
    <row r="50" spans="2:5" customFormat="1" x14ac:dyDescent="0.3">
      <c r="B50" s="36">
        <v>48</v>
      </c>
      <c r="C50" s="36"/>
      <c r="E50" s="36">
        <f>Dataregistrering!B145</f>
        <v>0</v>
      </c>
    </row>
    <row r="51" spans="2:5" customFormat="1" x14ac:dyDescent="0.3">
      <c r="B51" s="36">
        <v>49</v>
      </c>
      <c r="C51" s="36"/>
      <c r="E51" s="36">
        <f>Dataregistrering!B148</f>
        <v>0</v>
      </c>
    </row>
    <row r="52" spans="2:5" customFormat="1" x14ac:dyDescent="0.3">
      <c r="B52" s="36">
        <v>50</v>
      </c>
      <c r="C52" s="36"/>
      <c r="E52" s="36">
        <f>Dataregistrering!B151</f>
        <v>0</v>
      </c>
    </row>
    <row r="53" spans="2:5" customFormat="1" x14ac:dyDescent="0.3">
      <c r="B53" s="36"/>
      <c r="C53" s="36"/>
      <c r="E53" s="36"/>
    </row>
    <row r="54" spans="2:5" customFormat="1" x14ac:dyDescent="0.3">
      <c r="B54" s="36"/>
      <c r="C54" s="36"/>
      <c r="E54" s="36"/>
    </row>
    <row r="55" spans="2:5" customFormat="1" x14ac:dyDescent="0.3">
      <c r="B55" s="36"/>
      <c r="C55" s="36"/>
      <c r="E55" s="36"/>
    </row>
    <row r="56" spans="2:5" customFormat="1" x14ac:dyDescent="0.3">
      <c r="B56" s="36"/>
      <c r="C56" s="36"/>
      <c r="E56" s="36"/>
    </row>
    <row r="57" spans="2:5" customFormat="1" x14ac:dyDescent="0.3">
      <c r="B57" s="36"/>
      <c r="C57" s="36"/>
      <c r="E57" s="36"/>
    </row>
    <row r="58" spans="2:5" customFormat="1" x14ac:dyDescent="0.3">
      <c r="B58" s="36"/>
      <c r="C58" s="36"/>
      <c r="E58" s="36"/>
    </row>
    <row r="59" spans="2:5" customFormat="1" x14ac:dyDescent="0.3">
      <c r="B59" s="36"/>
      <c r="C59" s="36"/>
      <c r="E59" s="36"/>
    </row>
    <row r="60" spans="2:5" customFormat="1" x14ac:dyDescent="0.3">
      <c r="B60" s="36"/>
      <c r="C60" s="36"/>
      <c r="E60" s="36"/>
    </row>
    <row r="61" spans="2:5" customFormat="1" x14ac:dyDescent="0.3">
      <c r="B61" s="36"/>
      <c r="C61" s="36"/>
      <c r="E61" s="36"/>
    </row>
    <row r="62" spans="2:5" customFormat="1" x14ac:dyDescent="0.3">
      <c r="B62" s="36"/>
      <c r="C62" s="36"/>
      <c r="E62" s="36"/>
    </row>
    <row r="63" spans="2:5" customFormat="1" x14ac:dyDescent="0.3">
      <c r="B63" s="36"/>
      <c r="C63" s="36"/>
      <c r="E63" s="36"/>
    </row>
    <row r="64" spans="2:5" customFormat="1" x14ac:dyDescent="0.3">
      <c r="B64" s="36"/>
      <c r="C64" s="36"/>
      <c r="E64" s="36"/>
    </row>
    <row r="65" customFormat="1" x14ac:dyDescent="0.3"/>
    <row r="66" customFormat="1" x14ac:dyDescent="0.3"/>
    <row r="67" customForma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 om Vekas runde</vt:lpstr>
      <vt:lpstr>Rangering</vt:lpstr>
      <vt:lpstr>Registrering</vt:lpstr>
      <vt:lpstr>Ark1</vt:lpstr>
      <vt:lpstr>Dataregistrering</vt:lpstr>
      <vt:lpstr>Rangert liste</vt:lpstr>
    </vt:vector>
  </TitlesOfParts>
  <Company>Norddal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Moen</dc:creator>
  <cp:lastModifiedBy>Richard Moen</cp:lastModifiedBy>
  <cp:lastPrinted>2015-03-27T14:36:56Z</cp:lastPrinted>
  <dcterms:created xsi:type="dcterms:W3CDTF">2015-02-12T11:31:21Z</dcterms:created>
  <dcterms:modified xsi:type="dcterms:W3CDTF">2015-04-24T19:42:05Z</dcterms:modified>
</cp:coreProperties>
</file>